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05" yWindow="210" windowWidth="18975" windowHeight="11550"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Schedule'!$G$1:$H$149</definedName>
    <definedName name="_xlnm.Print_Titles" localSheetId="2">'Comparision Run Schedule'!$1:$1</definedName>
  </definedNames>
  <calcPr calcId="145621"/>
</workbook>
</file>

<file path=xl/calcChain.xml><?xml version="1.0" encoding="utf-8"?>
<calcChain xmlns="http://schemas.openxmlformats.org/spreadsheetml/2006/main">
  <c r="Q71" i="1" l="1"/>
  <c r="P71" i="1"/>
  <c r="R32" i="1" l="1"/>
  <c r="S32" i="1" s="1"/>
  <c r="R33" i="1"/>
  <c r="S33" i="1" s="1"/>
  <c r="R34" i="1"/>
  <c r="S34" i="1" s="1"/>
  <c r="R36" i="1"/>
  <c r="S36" i="1" s="1"/>
  <c r="R37" i="1"/>
  <c r="S37" i="1" s="1"/>
  <c r="R39" i="1"/>
  <c r="S39" i="1" s="1"/>
  <c r="R41" i="1"/>
  <c r="S41"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<sst xmlns="http://schemas.openxmlformats.org/spreadsheetml/2006/main" count="1190" uniqueCount="587">
  <si>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</si>
  <si>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</si>
  <si>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</si>
  <si>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</si>
  <si>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</si>
  <si>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</si>
  <si>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</si>
  <si>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</si>
  <si>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</si>
  <si>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</si>
  <si>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</si>
  <si>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</si>
  <si>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</si>
  <si>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</si>
  <si>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</si>
  <si>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</si>
  <si>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</si>
  <si>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</si>
  <si>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</si>
  <si>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</si>
  <si>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</si>
  <si>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</si>
  <si>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</si>
  <si>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</si>
  <si>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</si>
  <si>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</si>
  <si>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</si>
  <si>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</si>
  <si>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</si>
  <si>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</si>
  <si>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</si>
  <si>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</si>
  <si>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</si>
  <si>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</si>
  <si>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</si>
  <si>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</si>
  <si>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</si>
  <si>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</si>
  <si>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</si>
  <si>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</si>
  <si>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</si>
  <si>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</si>
  <si>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</si>
  <si>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</si>
  <si>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</si>
  <si>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</si>
  <si>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</si>
  <si>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</si>
  <si>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</si>
  <si>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</si>
  <si>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</si>
  <si>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</si>
  <si>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</si>
  <si>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</si>
  <si>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</si>
  <si>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</si>
  <si>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</si>
  <si>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</si>
  <si>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</si>
  <si>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</si>
  <si>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</si>
  <si>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</si>
  <si>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</si>
  <si>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</si>
  <si>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</si>
  <si>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</si>
  <si>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</si>
  <si>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</si>
  <si>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</si>
  <si>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</si>
  <si>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</si>
  <si>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</si>
  <si>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</si>
  <si>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</si>
  <si>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</si>
  <si>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</si>
  <si>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</si>
  <si>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</si>
  <si>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</si>
  <si>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</si>
  <si>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</si>
  <si>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</si>
  <si>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</si>
  <si>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</si>
  <si>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</si>
  <si>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</si>
  <si>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</si>
  <si>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</si>
  <si>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</si>
  <si>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</si>
  <si>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</si>
  <si>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</si>
  <si>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</si>
  <si>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</si>
  <si>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</si>
  <si>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</si>
  <si>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</si>
  <si>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</si>
  <si>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</si>
  <si>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</si>
  <si>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</si>
  <si>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</si>
  <si>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</si>
  <si>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</si>
  <si>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</si>
  <si>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</si>
  <si>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</si>
  <si>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</si>
  <si>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</si>
  <si>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</si>
  <si>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</si>
  <si>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</si>
  <si>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</si>
  <si>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</si>
  <si>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</si>
  <si>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</si>
  <si>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</si>
  <si>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</si>
  <si>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</si>
  <si>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</si>
  <si>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</si>
  <si>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</si>
  <si>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</si>
  <si>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</si>
  <si>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</si>
  <si>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</si>
  <si>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</si>
  <si>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</si>
  <si>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</si>
  <si>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</si>
  <si>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</si>
  <si>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</si>
  <si>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</si>
  <si>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</si>
  <si>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</si>
  <si>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</si>
  <si>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</si>
  <si>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</si>
  <si>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</si>
  <si>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</si>
  <si>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</si>
  <si>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</si>
  <si>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</si>
  <si>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</si>
  <si>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</si>
  <si>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</si>
  <si>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</si>
  <si>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</si>
  <si>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</si>
  <si>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</si>
  <si>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</si>
  <si>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</si>
  <si>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</si>
  <si>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</si>
  <si>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</si>
  <si>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</si>
  <si>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</si>
  <si>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</si>
  <si>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</si>
  <si>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</si>
  <si>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</si>
  <si>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</si>
  <si>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</si>
  <si>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</si>
  <si>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</si>
  <si>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</si>
  <si>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</si>
  <si>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</si>
  <si>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</si>
  <si>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</si>
  <si>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</si>
  <si>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</si>
  <si>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</si>
  <si>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</si>
  <si>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</si>
  <si>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</si>
  <si>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</si>
  <si>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</si>
  <si>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</si>
  <si>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</si>
  <si>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</si>
  <si>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</si>
  <si>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</si>
  <si>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</si>
  <si>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</si>
  <si>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</si>
  <si>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</si>
  <si>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</si>
  <si>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</si>
  <si>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</si>
  <si>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</si>
  <si>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</si>
  <si>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</si>
  <si>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</si>
  <si>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</si>
  <si>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</si>
  <si>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</si>
  <si>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</si>
  <si>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</si>
  <si>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</si>
  <si>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</si>
  <si>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</si>
  <si>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</si>
  <si>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</si>
  <si>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</si>
  <si>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</si>
  <si>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</si>
  <si>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</si>
  <si>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</si>
  <si>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</si>
  <si>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</si>
  <si>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</si>
  <si>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</si>
  <si>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</si>
  <si>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</si>
  <si>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</si>
  <si>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</si>
  <si>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</si>
  <si>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</si>
  <si>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</si>
  <si>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</si>
  <si>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</si>
  <si>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</si>
  <si>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</si>
  <si>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</si>
  <si>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</si>
  <si>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</si>
  <si>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</si>
  <si>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</si>
  <si>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</si>
  <si>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</si>
  <si>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</si>
  <si>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</si>
  <si>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</si>
  <si>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</si>
  <si>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</si>
  <si>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</si>
  <si>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</si>
  <si>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</si>
  <si>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</si>
  <si>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</si>
  <si>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</si>
  <si>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</si>
  <si>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</si>
  <si>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</si>
  <si>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</si>
  <si>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</si>
  <si>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</si>
  <si>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</si>
  <si>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</si>
  <si>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</si>
  <si>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</si>
  <si>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</si>
  <si>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</si>
  <si>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</si>
  <si>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</si>
  <si>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</si>
  <si>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</si>
  <si>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</si>
  <si>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</si>
  <si>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</si>
  <si>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</si>
  <si>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</si>
  <si>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</si>
  <si>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</si>
  <si>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</si>
  <si>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</si>
  <si>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</si>
  <si>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</si>
  <si>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</si>
  <si>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</si>
  <si>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</si>
  <si>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</si>
  <si>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</si>
  <si>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</si>
  <si>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</si>
  <si>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</si>
  <si>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</si>
  <si>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</si>
  <si>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</si>
  <si>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</si>
  <si>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</si>
  <si>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</si>
  <si>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</si>
  <si>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</si>
  <si>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</si>
  <si>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</si>
  <si>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</si>
  <si>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</si>
  <si>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</si>
  <si>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</si>
  <si>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</si>
  <si>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</si>
  <si>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</si>
  <si>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</si>
  <si>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</si>
  <si>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</si>
  <si>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</si>
  <si>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</si>
  <si>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</si>
  <si>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</si>
  <si>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</si>
  <si>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</si>
  <si>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</si>
  <si>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</si>
  <si>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</si>
  <si>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</si>
  <si>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</si>
  <si>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</si>
  <si>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</si>
  <si>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</si>
  <si>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</si>
  <si>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</si>
  <si>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</si>
  <si>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</si>
  <si>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</si>
  <si>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</si>
  <si>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</si>
  <si>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</si>
  <si>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</si>
  <si>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</si>
  <si>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</si>
  <si>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</si>
  <si>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</si>
  <si>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</si>
  <si>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</si>
  <si>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</si>
  <si>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</si>
  <si>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</si>
  <si>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</si>
  <si>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</si>
  <si>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</si>
  <si>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</si>
  <si>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</si>
  <si>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</si>
  <si>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</si>
  <si>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</si>
  <si>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</si>
  <si>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</si>
  <si>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</si>
  <si>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</si>
  <si>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</si>
  <si>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</si>
  <si>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</si>
  <si>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</si>
  <si>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</si>
  <si>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</si>
  <si>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</si>
  <si>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</si>
  <si>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</si>
  <si>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</si>
  <si>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</si>
  <si>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</si>
  <si>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</si>
  <si>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</si>
  <si>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</si>
  <si>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</si>
  <si>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</si>
  <si>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</si>
  <si>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</si>
  <si>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</si>
  <si>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</si>
  <si>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</si>
  <si>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</si>
  <si>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</si>
  <si>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</si>
  <si>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</si>
  <si>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</si>
  <si>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</si>
  <si>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</si>
  <si>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</si>
  <si>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</si>
  <si>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</si>
  <si>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</si>
  <si>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</si>
  <si>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</si>
  <si>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</si>
  <si>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</si>
  <si>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</si>
  <si>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</si>
  <si>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</si>
  <si>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</si>
  <si>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</si>
  <si>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</si>
  <si>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</si>
  <si>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</si>
  <si>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</si>
  <si>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</si>
  <si>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</si>
  <si>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</si>
  <si>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</si>
  <si>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</si>
  <si>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</si>
  <si>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</si>
  <si>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</si>
  <si>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</si>
  <si>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</si>
  <si>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</si>
  <si>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</si>
  <si>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</si>
  <si>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</si>
  <si>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</si>
  <si>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</si>
  <si>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</si>
  <si>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</si>
  <si>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</si>
  <si>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</si>
  <si>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</si>
  <si>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</si>
  <si>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</si>
  <si>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</si>
  <si>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</si>
  <si>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</si>
  <si>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</si>
  <si>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</si>
  <si>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</si>
  <si>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</si>
  <si>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</si>
  <si>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</si>
  <si>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</si>
  <si>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</si>
  <si>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</si>
  <si>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</si>
  <si>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</si>
  <si>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</si>
  <si>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</si>
  <si>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</si>
  <si>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</si>
  <si>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</si>
  <si>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</si>
  <si>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</si>
  <si>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</si>
  <si>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</si>
  <si>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</si>
  <si>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</si>
  <si>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</si>
  <si>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</si>
  <si>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</si>
  <si>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</si>
  <si>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</si>
  <si>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</si>
  <si>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</si>
  <si>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</si>
  <si>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</si>
  <si>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</si>
  <si>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</si>
  <si>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</si>
  <si>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</si>
  <si>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</si>
  <si>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</si>
  <si>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</si>
  <si>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</si>
  <si>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</si>
  <si>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</si>
  <si>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</si>
  <si>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</si>
  <si>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</si>
  <si>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</si>
  <si>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</si>
  <si>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</si>
  <si>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</si>
  <si>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</si>
  <si>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</si>
  <si>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</si>
  <si>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</si>
  <si>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</si>
  <si>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</si>
  <si>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</si>
  <si>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</si>
  <si>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</si>
  <si>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</si>
  <si>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</si>
  <si>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</si>
  <si>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</si>
  <si>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</si>
  <si>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</si>
  <si>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</si>
  <si>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</si>
  <si>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</si>
  <si>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</si>
  <si>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</si>
  <si>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</si>
  <si>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</si>
  <si>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</si>
  <si>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</si>
  <si>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</si>
  <si>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</si>
  <si>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</si>
  <si>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</si>
  <si>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</si>
  <si>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</si>
  <si>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</si>
  <si>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</si>
  <si>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</si>
  <si>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</si>
  <si>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</si>
  <si>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</si>
  <si>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</si>
  <si>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</si>
  <si>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</si>
  <si>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</si>
  <si>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</si>
  <si>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</si>
  <si>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</si>
  <si>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</si>
  <si>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</si>
  <si>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</si>
  <si>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</si>
  <si>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</si>
  <si>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</si>
  <si>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</si>
  <si>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</si>
  <si>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</si>
  <si>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</si>
  <si>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</si>
  <si>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</si>
  <si>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</si>
  <si>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</si>
  <si>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</si>
  <si>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</si>
  <si>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</si>
  <si>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</si>
  <si>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</si>
  <si>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</si>
  <si>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</si>
  <si>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</si>
  <si>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</si>
  <si>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</si>
  <si>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</si>
  <si>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</si>
  <si>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</si>
  <si>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</si>
  <si>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</si>
  <si>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</si>
  <si>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</si>
  <si>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</si>
  <si>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</si>
  <si>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</si>
  <si>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</si>
  <si>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</si>
  <si>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</si>
  <si>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</si>
  <si>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</si>
  <si>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</si>
  <si>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</si>
  <si>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</si>
  <si>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</si>
  <si>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</si>
  <si>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</si>
  <si>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</si>
  <si>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</si>
  <si>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</si>
  <si>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</si>
  <si>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</si>
  <si>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</si>
  <si>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</si>
  <si>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</si>
  <si>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</si>
  <si>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</si>
  <si>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</si>
  <si>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</si>
  <si>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</si>
  <si>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</si>
  <si>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</si>
  <si>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</si>
  <si>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dtata report coming</t>
  </si>
  <si>
    <t>"</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</si>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</sst>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5">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31" fillId="0" borderId="7" xfId="0" applyFont="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380</v>
      </c>
    </row>
    <row r="3" spans="1:6" x14ac:dyDescent="0.2">
      <c r="B3" s="19" t="s">
        <v>143</v>
      </c>
    </row>
    <row r="5" spans="1:6" x14ac:dyDescent="0.2">
      <c r="A5" t="s">
        <v>12</v>
      </c>
    </row>
    <row r="6" spans="1:6" x14ac:dyDescent="0.2">
      <c r="B6" s="12" t="s">
        <v>381</v>
      </c>
    </row>
    <row r="7" spans="1:6" x14ac:dyDescent="0.2">
      <c r="B7" s="12" t="s">
        <v>382</v>
      </c>
    </row>
    <row r="9" spans="1:6" x14ac:dyDescent="0.2">
      <c r="A9" t="s">
        <v>21</v>
      </c>
    </row>
    <row r="10" spans="1:6" x14ac:dyDescent="0.2">
      <c r="B10" s="12" t="s">
        <v>383</v>
      </c>
      <c r="C10" t="s">
        <v>256</v>
      </c>
      <c r="D10" t="s">
        <v>384</v>
      </c>
    </row>
    <row r="11" spans="1:6" x14ac:dyDescent="0.2">
      <c r="B11" t="s">
        <v>388</v>
      </c>
      <c r="C11" s="12" t="s">
        <v>257</v>
      </c>
      <c r="D11" t="s">
        <v>385</v>
      </c>
      <c r="E11" t="s">
        <v>258</v>
      </c>
      <c r="F11" t="s">
        <v>259</v>
      </c>
    </row>
    <row r="12" spans="1:6" x14ac:dyDescent="0.2">
      <c r="B12" s="12" t="s">
        <v>386</v>
      </c>
    </row>
    <row r="13" spans="1:6" x14ac:dyDescent="0.2">
      <c r="B13" t="s">
        <v>387</v>
      </c>
      <c r="C13" s="19"/>
    </row>
    <row r="15" spans="1:6" x14ac:dyDescent="0.2">
      <c r="A15" t="s">
        <v>54</v>
      </c>
    </row>
    <row r="16" spans="1:6" x14ac:dyDescent="0.2">
      <c r="B16" t="s">
        <v>253</v>
      </c>
    </row>
    <row r="17" spans="1:3" x14ac:dyDescent="0.2">
      <c r="B17" s="12" t="s">
        <v>389</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423</v>
      </c>
    </row>
    <row r="29" spans="1:3" x14ac:dyDescent="0.2">
      <c r="B29" s="112" t="s">
        <v>424</v>
      </c>
    </row>
    <row r="30" spans="1:3" x14ac:dyDescent="0.2">
      <c r="B30" s="12" t="s">
        <v>427</v>
      </c>
    </row>
    <row r="31" spans="1:3" x14ac:dyDescent="0.2">
      <c r="B31" s="113" t="s">
        <v>425</v>
      </c>
      <c r="C31" t="s">
        <v>219</v>
      </c>
    </row>
    <row r="32" spans="1:3" x14ac:dyDescent="0.2">
      <c r="B32" s="13" t="s">
        <v>426</v>
      </c>
      <c r="C32" s="12" t="s">
        <v>219</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317</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340</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317</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9"/>
  <sheetViews>
    <sheetView tabSelected="1" zoomScale="75" zoomScaleNormal="75" workbookViewId="0">
      <pane xSplit="3" ySplit="1" topLeftCell="D125" activePane="bottomRight" state="frozen"/>
      <selection pane="topRight" activeCell="D1" sqref="D1"/>
      <selection pane="bottomLeft" activeCell="A2" sqref="A2"/>
      <selection pane="bottomRight" activeCell="B137" sqref="B137"/>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5" t="s">
        <v>147</v>
      </c>
      <c r="B1" s="120" t="s">
        <v>0</v>
      </c>
      <c r="C1" s="2" t="s">
        <v>1</v>
      </c>
      <c r="D1" s="2" t="s">
        <v>55</v>
      </c>
      <c r="E1" s="3" t="s">
        <v>13</v>
      </c>
      <c r="F1" s="3" t="s">
        <v>14</v>
      </c>
      <c r="G1" s="2" t="s">
        <v>15</v>
      </c>
      <c r="H1" s="29" t="s">
        <v>16</v>
      </c>
      <c r="I1" s="5" t="s">
        <v>122</v>
      </c>
      <c r="J1" s="5" t="s">
        <v>254</v>
      </c>
      <c r="K1" s="5" t="s">
        <v>229</v>
      </c>
      <c r="L1" s="5" t="s">
        <v>226</v>
      </c>
      <c r="M1" s="5" t="s">
        <v>467</v>
      </c>
      <c r="N1" s="5" t="s">
        <v>131</v>
      </c>
      <c r="O1" s="5" t="s">
        <v>134</v>
      </c>
      <c r="P1" s="5" t="s">
        <v>214</v>
      </c>
      <c r="Q1" s="5" t="s">
        <v>468</v>
      </c>
      <c r="R1" s="5" t="s">
        <v>135</v>
      </c>
      <c r="S1" s="34" t="s">
        <v>136</v>
      </c>
      <c r="T1" s="8" t="s">
        <v>346</v>
      </c>
    </row>
    <row r="2" spans="1:20" ht="49.5" x14ac:dyDescent="0.3">
      <c r="A2" s="135" t="s">
        <v>473</v>
      </c>
      <c r="B2" s="123" t="s">
        <v>393</v>
      </c>
      <c r="C2" s="5"/>
      <c r="D2" s="5"/>
      <c r="E2" s="73">
        <v>40830</v>
      </c>
      <c r="F2" s="73">
        <v>40830</v>
      </c>
      <c r="G2" s="5" t="s">
        <v>237</v>
      </c>
      <c r="H2" s="151" t="s">
        <v>497</v>
      </c>
      <c r="I2" s="5"/>
      <c r="K2" s="5"/>
      <c r="L2" s="5" t="s">
        <v>394</v>
      </c>
      <c r="M2" s="5"/>
      <c r="O2" s="5"/>
      <c r="P2" s="5"/>
      <c r="Q2" s="5"/>
      <c r="R2" s="5"/>
      <c r="S2" s="34"/>
      <c r="T2" s="5"/>
    </row>
    <row r="3" spans="1:20" x14ac:dyDescent="0.3">
      <c r="A3" s="135" t="s">
        <v>474</v>
      </c>
      <c r="B3" s="121" t="s">
        <v>220</v>
      </c>
      <c r="C3" s="2"/>
      <c r="D3" s="2"/>
      <c r="E3" s="73">
        <v>40833</v>
      </c>
      <c r="F3" s="73">
        <v>40833</v>
      </c>
      <c r="G3" s="5" t="s">
        <v>216</v>
      </c>
      <c r="H3" s="151" t="s">
        <v>497</v>
      </c>
      <c r="I3" s="5"/>
      <c r="K3" s="5"/>
      <c r="L3" s="5"/>
      <c r="M3" s="5"/>
      <c r="O3" s="5"/>
      <c r="P3" s="5"/>
      <c r="Q3" s="5"/>
      <c r="R3" s="5"/>
      <c r="S3" s="34"/>
      <c r="T3" s="5"/>
    </row>
    <row r="4" spans="1:20" ht="33" x14ac:dyDescent="0.3">
      <c r="A4" s="135" t="s">
        <v>475</v>
      </c>
      <c r="B4" s="121" t="s">
        <v>297</v>
      </c>
      <c r="C4" s="2"/>
      <c r="D4" s="2"/>
      <c r="E4" s="73">
        <v>40833</v>
      </c>
      <c r="F4" s="73">
        <v>40833</v>
      </c>
      <c r="G4" s="5" t="s">
        <v>39</v>
      </c>
      <c r="H4" s="151" t="s">
        <v>497</v>
      </c>
      <c r="I4" s="5"/>
      <c r="J4" s="5" t="s">
        <v>242</v>
      </c>
      <c r="K4" s="5"/>
      <c r="L4" s="5" t="s">
        <v>228</v>
      </c>
      <c r="M4" s="5"/>
      <c r="N4" s="5" t="s">
        <v>298</v>
      </c>
      <c r="O4" s="5"/>
      <c r="P4" s="5"/>
      <c r="Q4" s="5"/>
      <c r="R4" s="5"/>
      <c r="S4" s="34"/>
      <c r="T4" s="5"/>
    </row>
    <row r="5" spans="1:20" ht="33" x14ac:dyDescent="0.3">
      <c r="A5" s="135" t="s">
        <v>476</v>
      </c>
      <c r="B5" s="122" t="s">
        <v>418</v>
      </c>
      <c r="C5" s="2"/>
      <c r="D5" s="2"/>
      <c r="E5" s="73">
        <v>40833</v>
      </c>
      <c r="F5" s="73">
        <v>40833</v>
      </c>
      <c r="G5" s="5"/>
      <c r="H5" s="151" t="s">
        <v>497</v>
      </c>
      <c r="I5" s="5"/>
      <c r="K5" s="5"/>
      <c r="L5" s="5"/>
      <c r="M5" s="5"/>
      <c r="O5" s="5"/>
      <c r="P5" s="5"/>
      <c r="Q5" s="5"/>
      <c r="R5" s="5"/>
      <c r="S5" s="34"/>
      <c r="T5" s="5"/>
    </row>
    <row r="6" spans="1:20" ht="49.5" x14ac:dyDescent="0.3">
      <c r="A6" s="135" t="s">
        <v>477</v>
      </c>
      <c r="B6" s="123" t="s">
        <v>355</v>
      </c>
      <c r="C6" s="2"/>
      <c r="D6" s="2"/>
      <c r="E6" s="73"/>
      <c r="F6" s="73"/>
      <c r="G6" s="5" t="s">
        <v>216</v>
      </c>
      <c r="H6" s="151" t="s">
        <v>497</v>
      </c>
      <c r="I6" s="5"/>
      <c r="K6" s="5"/>
      <c r="L6" s="5"/>
      <c r="M6" s="5"/>
      <c r="N6" s="5" t="s">
        <v>218</v>
      </c>
      <c r="O6" s="5"/>
      <c r="P6" s="5"/>
      <c r="Q6" s="5"/>
      <c r="R6" s="5"/>
      <c r="S6" s="34"/>
      <c r="T6" s="5"/>
    </row>
    <row r="7" spans="1:20" ht="63" customHeight="1" x14ac:dyDescent="0.3">
      <c r="A7" s="135" t="s">
        <v>478</v>
      </c>
      <c r="B7" s="123" t="s">
        <v>217</v>
      </c>
      <c r="C7" s="2"/>
      <c r="D7" s="2"/>
      <c r="E7" s="73">
        <v>40836</v>
      </c>
      <c r="F7" s="73">
        <v>40836</v>
      </c>
      <c r="G7" s="5" t="s">
        <v>216</v>
      </c>
      <c r="H7" s="151" t="s">
        <v>497</v>
      </c>
      <c r="I7" s="5"/>
      <c r="K7" s="5"/>
      <c r="L7" s="5"/>
      <c r="M7" s="5"/>
      <c r="O7" s="5"/>
      <c r="P7" s="5"/>
      <c r="Q7" s="5"/>
      <c r="R7" s="5"/>
      <c r="S7" s="34"/>
      <c r="T7" s="5"/>
    </row>
    <row r="8" spans="1:20" ht="82.5" x14ac:dyDescent="0.3">
      <c r="A8" s="135" t="s">
        <v>479</v>
      </c>
      <c r="B8" s="123" t="s">
        <v>356</v>
      </c>
      <c r="C8" s="2"/>
      <c r="D8" s="2"/>
      <c r="E8" s="73">
        <v>40836</v>
      </c>
      <c r="F8" s="73">
        <v>40836</v>
      </c>
      <c r="G8" s="5" t="s">
        <v>216</v>
      </c>
      <c r="H8" s="151" t="s">
        <v>497</v>
      </c>
      <c r="I8" s="5"/>
      <c r="K8" s="5"/>
      <c r="L8" s="5"/>
      <c r="M8" s="5"/>
      <c r="N8" s="5" t="s">
        <v>343</v>
      </c>
      <c r="O8" s="5"/>
      <c r="P8" s="5"/>
      <c r="Q8" s="5"/>
      <c r="R8" s="5"/>
      <c r="S8" s="34"/>
      <c r="T8" s="5"/>
    </row>
    <row r="9" spans="1:20" ht="33" x14ac:dyDescent="0.3">
      <c r="A9" s="135" t="s">
        <v>480</v>
      </c>
      <c r="B9" s="123" t="s">
        <v>215</v>
      </c>
      <c r="C9" s="2"/>
      <c r="D9" s="2"/>
      <c r="E9" s="73"/>
      <c r="F9" s="73"/>
      <c r="G9" s="2" t="s">
        <v>236</v>
      </c>
      <c r="H9" s="87" t="s">
        <v>545</v>
      </c>
      <c r="I9" s="5"/>
      <c r="K9" s="5"/>
      <c r="L9" s="5"/>
      <c r="M9" s="5"/>
      <c r="O9" s="5"/>
      <c r="P9" s="5"/>
      <c r="Q9" s="5"/>
      <c r="R9" s="5"/>
      <c r="S9" s="34"/>
      <c r="T9" s="5"/>
    </row>
    <row r="10" spans="1:20" x14ac:dyDescent="0.3">
      <c r="A10" s="135"/>
      <c r="B10" s="158" t="s">
        <v>494</v>
      </c>
      <c r="C10" s="159"/>
      <c r="D10" s="159"/>
      <c r="E10" s="159"/>
      <c r="F10" s="159"/>
      <c r="G10" s="160"/>
      <c r="H10" s="87"/>
      <c r="I10" s="5"/>
      <c r="K10" s="5"/>
      <c r="L10" s="5"/>
      <c r="M10" s="5"/>
      <c r="O10" s="5"/>
      <c r="P10" s="5"/>
      <c r="Q10" s="5"/>
      <c r="R10" s="5"/>
      <c r="S10" s="34"/>
      <c r="T10" s="5"/>
    </row>
    <row r="11" spans="1:20" ht="33" x14ac:dyDescent="0.3">
      <c r="A11" s="136">
        <v>1</v>
      </c>
      <c r="B11" s="121" t="s">
        <v>129</v>
      </c>
      <c r="C11" s="26" t="s">
        <v>130</v>
      </c>
      <c r="D11" s="26" t="s">
        <v>92</v>
      </c>
      <c r="E11" s="52">
        <v>40854</v>
      </c>
      <c r="F11" s="52">
        <v>40854</v>
      </c>
      <c r="G11" s="26" t="s">
        <v>39</v>
      </c>
      <c r="H11" s="151" t="s">
        <v>497</v>
      </c>
      <c r="I11" s="5" t="s">
        <v>92</v>
      </c>
      <c r="K11" s="5"/>
      <c r="L11" s="5"/>
      <c r="M11" s="5"/>
      <c r="N11" s="5" t="s">
        <v>177</v>
      </c>
      <c r="O11" s="6" t="s">
        <v>92</v>
      </c>
      <c r="P11" s="6" t="s">
        <v>92</v>
      </c>
      <c r="Q11" s="6" t="s">
        <v>92</v>
      </c>
      <c r="R11" s="6" t="s">
        <v>92</v>
      </c>
      <c r="S11" s="35" t="s">
        <v>92</v>
      </c>
      <c r="T11" s="5"/>
    </row>
    <row r="12" spans="1:20" ht="66" x14ac:dyDescent="0.3">
      <c r="A12" s="136">
        <v>2</v>
      </c>
      <c r="B12" s="121" t="s">
        <v>395</v>
      </c>
      <c r="C12" s="26"/>
      <c r="D12" s="26" t="s">
        <v>92</v>
      </c>
      <c r="E12" s="52">
        <v>40854</v>
      </c>
      <c r="F12" s="52">
        <v>40854</v>
      </c>
      <c r="G12" s="26" t="s">
        <v>299</v>
      </c>
      <c r="H12" s="151" t="s">
        <v>497</v>
      </c>
      <c r="I12" s="5" t="s">
        <v>92</v>
      </c>
      <c r="K12" s="5"/>
      <c r="L12" s="5"/>
      <c r="M12" s="5"/>
      <c r="O12" s="6" t="s">
        <v>92</v>
      </c>
      <c r="P12" s="6" t="s">
        <v>92</v>
      </c>
      <c r="Q12" s="6" t="s">
        <v>92</v>
      </c>
      <c r="R12" s="6" t="s">
        <v>92</v>
      </c>
      <c r="S12" s="35" t="s">
        <v>92</v>
      </c>
      <c r="T12" s="5"/>
    </row>
    <row r="13" spans="1:20" ht="66" x14ac:dyDescent="0.3">
      <c r="A13" s="136">
        <v>3</v>
      </c>
      <c r="B13" s="121" t="s">
        <v>128</v>
      </c>
      <c r="C13" s="26"/>
      <c r="D13" s="26" t="s">
        <v>92</v>
      </c>
      <c r="E13" s="52">
        <v>40854</v>
      </c>
      <c r="F13" s="52">
        <v>40854</v>
      </c>
      <c r="G13" s="26" t="s">
        <v>221</v>
      </c>
      <c r="H13" s="151" t="s">
        <v>497</v>
      </c>
      <c r="I13" s="5" t="s">
        <v>92</v>
      </c>
      <c r="K13" s="5"/>
      <c r="L13" s="5"/>
      <c r="M13" s="5"/>
      <c r="N13" s="5" t="s">
        <v>222</v>
      </c>
      <c r="O13" s="6" t="s">
        <v>92</v>
      </c>
      <c r="P13" s="6" t="s">
        <v>92</v>
      </c>
      <c r="Q13" s="6" t="s">
        <v>92</v>
      </c>
      <c r="R13" s="6" t="s">
        <v>92</v>
      </c>
      <c r="S13" s="35" t="s">
        <v>92</v>
      </c>
      <c r="T13" s="5"/>
    </row>
    <row r="14" spans="1:20" s="27" customFormat="1" ht="78" x14ac:dyDescent="0.3">
      <c r="A14" s="137" t="s">
        <v>493</v>
      </c>
      <c r="B14" s="122" t="s">
        <v>357</v>
      </c>
      <c r="C14" s="26"/>
      <c r="D14" s="26"/>
      <c r="E14" s="52">
        <v>40854</v>
      </c>
      <c r="F14" s="52">
        <v>40854</v>
      </c>
      <c r="G14" s="26" t="s">
        <v>117</v>
      </c>
      <c r="H14" s="151" t="s">
        <v>497</v>
      </c>
      <c r="I14" s="31" t="s">
        <v>154</v>
      </c>
      <c r="J14" s="47"/>
      <c r="K14" s="31"/>
      <c r="L14" s="31"/>
      <c r="M14" s="31"/>
      <c r="N14" s="83" t="s">
        <v>300</v>
      </c>
      <c r="O14" s="31">
        <v>1</v>
      </c>
      <c r="P14" s="31">
        <v>20249</v>
      </c>
      <c r="Q14" s="31">
        <v>20249</v>
      </c>
      <c r="R14" s="31">
        <v>5</v>
      </c>
      <c r="S14" s="36">
        <v>100</v>
      </c>
      <c r="T14" s="47" t="s">
        <v>546</v>
      </c>
    </row>
    <row r="15" spans="1:20" ht="113.25" customHeight="1" x14ac:dyDescent="0.3">
      <c r="A15" s="135">
        <v>5</v>
      </c>
      <c r="B15" s="123" t="s">
        <v>396</v>
      </c>
      <c r="C15" s="2"/>
      <c r="D15" s="2"/>
      <c r="E15" s="52">
        <v>40854</v>
      </c>
      <c r="F15" s="52">
        <v>40854</v>
      </c>
      <c r="G15" s="2" t="s">
        <v>397</v>
      </c>
      <c r="H15" s="151" t="s">
        <v>497</v>
      </c>
      <c r="I15" s="5"/>
      <c r="K15" s="5"/>
      <c r="L15" s="5"/>
      <c r="M15" s="5"/>
      <c r="N15" s="5" t="s">
        <v>457</v>
      </c>
      <c r="O15" s="5"/>
      <c r="P15" s="5"/>
      <c r="Q15" s="5"/>
      <c r="R15" s="5"/>
      <c r="S15" s="34"/>
      <c r="T15" s="5"/>
    </row>
    <row r="16" spans="1:20" ht="22.5" customHeight="1" x14ac:dyDescent="0.3">
      <c r="A16" s="135">
        <v>6</v>
      </c>
      <c r="B16" s="123" t="s">
        <v>432</v>
      </c>
      <c r="C16" s="2"/>
      <c r="D16" s="2"/>
      <c r="E16" s="52">
        <v>40854</v>
      </c>
      <c r="F16" s="52">
        <v>40854</v>
      </c>
      <c r="G16" s="2" t="s">
        <v>434</v>
      </c>
      <c r="H16" s="151" t="s">
        <v>497</v>
      </c>
      <c r="I16" s="5"/>
      <c r="K16" s="5"/>
      <c r="L16" s="5"/>
      <c r="M16" s="5"/>
      <c r="O16" s="5"/>
      <c r="P16" s="5"/>
      <c r="Q16" s="5"/>
      <c r="R16" s="5"/>
      <c r="S16" s="34"/>
      <c r="T16" s="5"/>
    </row>
    <row r="17" spans="1:20" ht="49.5" x14ac:dyDescent="0.3">
      <c r="A17" s="135">
        <v>7</v>
      </c>
      <c r="B17" s="123" t="s">
        <v>433</v>
      </c>
      <c r="C17" s="2"/>
      <c r="D17" s="2"/>
      <c r="E17" s="52">
        <v>40854</v>
      </c>
      <c r="F17" s="52">
        <v>40854</v>
      </c>
      <c r="G17" s="2" t="s">
        <v>435</v>
      </c>
      <c r="H17" s="87" t="s">
        <v>582</v>
      </c>
      <c r="I17" s="5"/>
      <c r="K17" s="5"/>
      <c r="L17" s="5"/>
      <c r="M17" s="5"/>
      <c r="O17" s="5"/>
      <c r="P17" s="5"/>
      <c r="Q17" s="5"/>
      <c r="R17" s="5"/>
      <c r="S17" s="34"/>
      <c r="T17" s="5"/>
    </row>
    <row r="18" spans="1:20" ht="74.25" customHeight="1" x14ac:dyDescent="0.3">
      <c r="A18" s="135">
        <v>8</v>
      </c>
      <c r="B18" s="123" t="s">
        <v>456</v>
      </c>
      <c r="C18" s="2"/>
      <c r="D18" s="2"/>
      <c r="E18" s="52">
        <v>40854</v>
      </c>
      <c r="F18" s="52">
        <v>40854</v>
      </c>
      <c r="G18" s="2" t="s">
        <v>434</v>
      </c>
      <c r="H18" s="151" t="s">
        <v>497</v>
      </c>
      <c r="I18" s="5"/>
      <c r="K18" s="5"/>
      <c r="L18" s="5"/>
      <c r="M18" s="5"/>
      <c r="O18" s="5"/>
      <c r="P18" s="5"/>
      <c r="Q18" s="5"/>
      <c r="R18" s="5"/>
      <c r="S18" s="34"/>
      <c r="T18" s="5"/>
    </row>
    <row r="19" spans="1:20" ht="33" x14ac:dyDescent="0.3">
      <c r="A19" s="136">
        <v>9</v>
      </c>
      <c r="B19" s="121" t="s">
        <v>125</v>
      </c>
      <c r="C19" s="26" t="s">
        <v>126</v>
      </c>
      <c r="D19" s="26" t="s">
        <v>92</v>
      </c>
      <c r="E19" s="52">
        <v>40855</v>
      </c>
      <c r="F19" s="52">
        <v>40855</v>
      </c>
      <c r="G19" s="26" t="s">
        <v>127</v>
      </c>
      <c r="H19" s="151" t="s">
        <v>497</v>
      </c>
      <c r="I19" s="5" t="s">
        <v>92</v>
      </c>
      <c r="K19" s="5"/>
      <c r="L19" s="5"/>
      <c r="M19" s="5"/>
      <c r="N19" s="5" t="s">
        <v>223</v>
      </c>
      <c r="O19" s="6">
        <v>8</v>
      </c>
      <c r="T19" s="5"/>
    </row>
    <row r="20" spans="1:20" ht="75" customHeight="1" x14ac:dyDescent="0.3">
      <c r="A20" s="136">
        <v>10</v>
      </c>
      <c r="B20" s="121" t="s">
        <v>461</v>
      </c>
      <c r="C20" s="26"/>
      <c r="D20" s="26"/>
      <c r="E20" s="52">
        <v>40854</v>
      </c>
      <c r="F20" s="52">
        <v>40854</v>
      </c>
      <c r="G20" s="26" t="s">
        <v>460</v>
      </c>
      <c r="H20" s="151" t="s">
        <v>497</v>
      </c>
      <c r="I20" s="5"/>
      <c r="K20" s="5"/>
      <c r="L20" s="5"/>
      <c r="M20" s="5"/>
      <c r="T20" s="5"/>
    </row>
    <row r="21" spans="1:20" ht="48.75" customHeight="1" x14ac:dyDescent="0.3">
      <c r="A21" s="136">
        <v>11</v>
      </c>
      <c r="B21" s="121" t="s">
        <v>466</v>
      </c>
      <c r="C21" s="26"/>
      <c r="D21" s="26"/>
      <c r="E21" s="52">
        <v>40854</v>
      </c>
      <c r="F21" s="52">
        <v>40854</v>
      </c>
      <c r="G21" s="26" t="s">
        <v>465</v>
      </c>
      <c r="H21" s="151" t="s">
        <v>497</v>
      </c>
      <c r="I21" s="5"/>
      <c r="K21" s="5"/>
      <c r="L21" s="5"/>
      <c r="M21" s="5"/>
      <c r="T21" s="5"/>
    </row>
    <row r="22" spans="1:20" x14ac:dyDescent="0.3">
      <c r="A22" s="135"/>
      <c r="B22" s="158" t="s">
        <v>495</v>
      </c>
      <c r="C22" s="159"/>
      <c r="D22" s="159"/>
      <c r="E22" s="159"/>
      <c r="F22" s="159"/>
      <c r="G22" s="160"/>
      <c r="H22" s="87"/>
      <c r="I22" s="5"/>
      <c r="K22" s="5"/>
      <c r="L22" s="5"/>
      <c r="M22" s="5"/>
      <c r="O22" s="5"/>
      <c r="P22" s="5"/>
      <c r="Q22" s="5"/>
      <c r="R22" s="5"/>
      <c r="S22" s="34"/>
      <c r="T22" s="5"/>
    </row>
    <row r="23" spans="1:20" ht="33" x14ac:dyDescent="0.3">
      <c r="A23" s="136">
        <v>12</v>
      </c>
      <c r="B23" s="121" t="s">
        <v>238</v>
      </c>
      <c r="C23" s="26" t="s">
        <v>126</v>
      </c>
      <c r="D23" s="26"/>
      <c r="E23" s="52">
        <v>40854</v>
      </c>
      <c r="F23" s="52">
        <v>40854</v>
      </c>
      <c r="G23" s="26" t="s">
        <v>308</v>
      </c>
      <c r="H23" s="87" t="s">
        <v>583</v>
      </c>
      <c r="I23" s="5"/>
      <c r="J23" s="5" t="s">
        <v>242</v>
      </c>
      <c r="K23" s="5"/>
      <c r="L23" s="5"/>
      <c r="M23" s="5"/>
      <c r="T23" s="5"/>
    </row>
    <row r="24" spans="1:20" ht="99" x14ac:dyDescent="0.3">
      <c r="A24" s="138">
        <v>13</v>
      </c>
      <c r="B24" s="124" t="s">
        <v>358</v>
      </c>
      <c r="C24" s="53" t="s">
        <v>291</v>
      </c>
      <c r="D24" s="26" t="s">
        <v>67</v>
      </c>
      <c r="E24" s="52">
        <v>40854</v>
      </c>
      <c r="F24" s="52">
        <v>40855</v>
      </c>
      <c r="G24" s="26" t="s">
        <v>116</v>
      </c>
      <c r="H24" s="151" t="s">
        <v>497</v>
      </c>
      <c r="I24" s="6" t="s">
        <v>160</v>
      </c>
      <c r="J24" s="5" t="s">
        <v>242</v>
      </c>
      <c r="K24" s="6">
        <v>1</v>
      </c>
      <c r="L24" s="17" t="s">
        <v>137</v>
      </c>
      <c r="N24" s="5" t="s">
        <v>208</v>
      </c>
      <c r="O24" s="5">
        <v>1</v>
      </c>
      <c r="P24" s="5"/>
      <c r="R24" s="6">
        <v>0</v>
      </c>
      <c r="S24" s="35">
        <v>100</v>
      </c>
      <c r="T24" s="5"/>
    </row>
    <row r="25" spans="1:20" ht="99" x14ac:dyDescent="0.3">
      <c r="A25" s="136">
        <v>14</v>
      </c>
      <c r="B25" s="124" t="s">
        <v>359</v>
      </c>
      <c r="C25" s="53" t="s">
        <v>292</v>
      </c>
      <c r="D25" s="26" t="s">
        <v>68</v>
      </c>
      <c r="E25" s="52">
        <v>40854</v>
      </c>
      <c r="F25" s="52">
        <v>40855</v>
      </c>
      <c r="G25" s="26" t="s">
        <v>116</v>
      </c>
      <c r="H25" s="151" t="s">
        <v>497</v>
      </c>
      <c r="I25" s="6" t="s">
        <v>160</v>
      </c>
      <c r="J25" s="5" t="s">
        <v>242</v>
      </c>
      <c r="K25" s="6">
        <v>1</v>
      </c>
      <c r="L25" s="33" t="s">
        <v>137</v>
      </c>
      <c r="N25" s="5" t="s">
        <v>208</v>
      </c>
      <c r="O25" s="5">
        <v>1</v>
      </c>
      <c r="P25" s="5"/>
      <c r="R25" s="6">
        <v>0</v>
      </c>
      <c r="S25" s="35">
        <v>100</v>
      </c>
      <c r="T25" s="5"/>
    </row>
    <row r="26" spans="1:20" s="18" customFormat="1" ht="132" x14ac:dyDescent="0.3">
      <c r="A26" s="138">
        <v>15</v>
      </c>
      <c r="B26" s="125" t="s">
        <v>429</v>
      </c>
      <c r="C26" s="53" t="s">
        <v>8</v>
      </c>
      <c r="D26" s="53" t="s">
        <v>82</v>
      </c>
      <c r="E26" s="88">
        <v>40854</v>
      </c>
      <c r="F26" s="88">
        <v>40854</v>
      </c>
      <c r="G26" s="53" t="s">
        <v>302</v>
      </c>
      <c r="H26" s="151" t="s">
        <v>497</v>
      </c>
      <c r="I26" s="33" t="s">
        <v>160</v>
      </c>
      <c r="J26" s="102" t="s">
        <v>266</v>
      </c>
      <c r="K26" s="33">
        <v>1</v>
      </c>
      <c r="L26" s="33" t="s">
        <v>267</v>
      </c>
      <c r="M26" s="33"/>
      <c r="N26" s="82" t="s">
        <v>401</v>
      </c>
      <c r="O26" s="33">
        <v>1</v>
      </c>
      <c r="P26" s="33">
        <v>3340</v>
      </c>
      <c r="Q26" s="33">
        <v>3337</v>
      </c>
      <c r="R26" s="33">
        <v>8</v>
      </c>
      <c r="S26" s="38">
        <v>99.9</v>
      </c>
      <c r="T26" s="17" t="s">
        <v>563</v>
      </c>
    </row>
    <row r="27" spans="1:20" ht="150" x14ac:dyDescent="0.3">
      <c r="A27" s="136">
        <v>16</v>
      </c>
      <c r="B27" s="126" t="s">
        <v>360</v>
      </c>
      <c r="C27" s="14" t="s">
        <v>27</v>
      </c>
      <c r="D27" s="14"/>
      <c r="E27" s="74">
        <v>40854</v>
      </c>
      <c r="F27" s="74">
        <v>40854</v>
      </c>
      <c r="G27" s="16" t="s">
        <v>50</v>
      </c>
      <c r="H27" s="151" t="s">
        <v>497</v>
      </c>
      <c r="I27" s="6" t="s">
        <v>92</v>
      </c>
      <c r="N27" s="5" t="s">
        <v>192</v>
      </c>
      <c r="O27" s="6" t="s">
        <v>124</v>
      </c>
      <c r="P27" s="6" t="s">
        <v>124</v>
      </c>
      <c r="Q27" s="6" t="s">
        <v>124</v>
      </c>
      <c r="R27" s="6" t="s">
        <v>124</v>
      </c>
      <c r="S27" s="6" t="s">
        <v>124</v>
      </c>
      <c r="T27" s="5"/>
    </row>
    <row r="28" spans="1:20" ht="66" x14ac:dyDescent="0.3">
      <c r="A28" s="136">
        <v>17</v>
      </c>
      <c r="B28" s="126" t="s">
        <v>362</v>
      </c>
      <c r="C28" s="9" t="s">
        <v>219</v>
      </c>
      <c r="D28" s="14"/>
      <c r="E28" s="74">
        <v>40854</v>
      </c>
      <c r="F28" s="74">
        <v>40854</v>
      </c>
      <c r="G28" s="96" t="s">
        <v>364</v>
      </c>
      <c r="H28" s="151" t="s">
        <v>497</v>
      </c>
      <c r="I28" s="6" t="s">
        <v>154</v>
      </c>
      <c r="N28" s="5" t="s">
        <v>224</v>
      </c>
      <c r="O28" s="6">
        <v>1</v>
      </c>
      <c r="T28" s="5"/>
    </row>
    <row r="29" spans="1:20" ht="49.5" x14ac:dyDescent="0.3">
      <c r="A29" s="136">
        <v>18</v>
      </c>
      <c r="B29" s="126" t="s">
        <v>363</v>
      </c>
      <c r="C29" s="9" t="s">
        <v>219</v>
      </c>
      <c r="D29" s="14"/>
      <c r="E29" s="74">
        <v>40854</v>
      </c>
      <c r="F29" s="74">
        <v>40854</v>
      </c>
      <c r="G29" s="96" t="s">
        <v>364</v>
      </c>
      <c r="H29" s="151" t="s">
        <v>497</v>
      </c>
      <c r="I29" s="6" t="s">
        <v>154</v>
      </c>
      <c r="N29" s="5" t="s">
        <v>225</v>
      </c>
      <c r="O29" s="6" t="s">
        <v>124</v>
      </c>
      <c r="P29" s="6" t="s">
        <v>124</v>
      </c>
      <c r="Q29" s="6" t="s">
        <v>124</v>
      </c>
      <c r="R29" s="6" t="s">
        <v>124</v>
      </c>
      <c r="S29" s="6" t="s">
        <v>124</v>
      </c>
      <c r="T29" s="5"/>
    </row>
    <row r="30" spans="1:20" s="75" customFormat="1" x14ac:dyDescent="0.2">
      <c r="A30" s="138" t="s">
        <v>219</v>
      </c>
      <c r="B30" s="145"/>
      <c r="C30" s="145"/>
      <c r="D30" s="145"/>
      <c r="E30" s="146"/>
      <c r="F30" s="146"/>
      <c r="G30" s="145"/>
      <c r="H30" s="75" t="s">
        <v>219</v>
      </c>
      <c r="I30" s="76"/>
      <c r="J30" s="77"/>
      <c r="K30" s="76"/>
      <c r="L30" s="76"/>
      <c r="M30" s="76"/>
      <c r="N30" s="77"/>
      <c r="O30" s="78" t="s">
        <v>92</v>
      </c>
      <c r="P30" s="78" t="s">
        <v>92</v>
      </c>
      <c r="Q30" s="78" t="s">
        <v>92</v>
      </c>
      <c r="R30" s="78" t="s">
        <v>92</v>
      </c>
      <c r="S30" s="79" t="s">
        <v>92</v>
      </c>
      <c r="T30" s="77"/>
    </row>
    <row r="31" spans="1:20" s="75" customFormat="1" ht="35.25" customHeight="1" x14ac:dyDescent="0.3">
      <c r="A31" s="138">
        <v>19</v>
      </c>
      <c r="B31" s="125" t="s">
        <v>239</v>
      </c>
      <c r="C31" s="85" t="s">
        <v>361</v>
      </c>
      <c r="D31" s="84"/>
      <c r="E31" s="52">
        <v>40854</v>
      </c>
      <c r="F31" s="52">
        <v>40854</v>
      </c>
      <c r="G31" s="86" t="s">
        <v>308</v>
      </c>
      <c r="H31" s="87" t="s">
        <v>583</v>
      </c>
      <c r="I31" s="76"/>
      <c r="J31" s="77"/>
      <c r="K31" s="76"/>
      <c r="L31" s="76"/>
      <c r="M31" s="76"/>
      <c r="N31" s="77" t="s">
        <v>301</v>
      </c>
      <c r="O31" s="78"/>
      <c r="P31" s="78"/>
      <c r="Q31" s="78"/>
      <c r="R31" s="78"/>
      <c r="S31" s="79"/>
      <c r="T31" s="77"/>
    </row>
    <row r="32" spans="1:20" ht="82.5" x14ac:dyDescent="0.3">
      <c r="A32" s="136">
        <v>20</v>
      </c>
      <c r="B32" s="124" t="s">
        <v>365</v>
      </c>
      <c r="C32" s="26" t="s">
        <v>71</v>
      </c>
      <c r="D32" s="26" t="s">
        <v>123</v>
      </c>
      <c r="E32" s="52">
        <v>40854</v>
      </c>
      <c r="F32" s="52">
        <v>40855</v>
      </c>
      <c r="G32" s="26" t="s">
        <v>314</v>
      </c>
      <c r="H32" s="151" t="s">
        <v>497</v>
      </c>
      <c r="I32" s="6" t="s">
        <v>160</v>
      </c>
      <c r="J32" s="5" t="s">
        <v>242</v>
      </c>
      <c r="K32" s="6">
        <v>2</v>
      </c>
      <c r="L32" s="6" t="s">
        <v>287</v>
      </c>
      <c r="N32" s="5" t="s">
        <v>144</v>
      </c>
      <c r="O32" s="32">
        <v>1</v>
      </c>
      <c r="P32" s="32"/>
      <c r="Q32" s="32"/>
      <c r="R32" s="32">
        <f>83/704</f>
        <v>0.11789772727272728</v>
      </c>
      <c r="S32" s="35">
        <f>(1-R32)*100</f>
        <v>88.210227272727266</v>
      </c>
      <c r="T32" s="5" t="s">
        <v>562</v>
      </c>
    </row>
    <row r="33" spans="1:20" ht="148.5" x14ac:dyDescent="0.3">
      <c r="A33" s="136">
        <v>21</v>
      </c>
      <c r="B33" s="124" t="s">
        <v>366</v>
      </c>
      <c r="C33" s="26" t="s">
        <v>72</v>
      </c>
      <c r="D33" s="26" t="s">
        <v>63</v>
      </c>
      <c r="E33" s="52">
        <v>40854</v>
      </c>
      <c r="F33" s="52">
        <v>40855</v>
      </c>
      <c r="G33" s="26" t="s">
        <v>314</v>
      </c>
      <c r="H33" s="151" t="s">
        <v>497</v>
      </c>
      <c r="I33" s="6" t="s">
        <v>160</v>
      </c>
      <c r="J33" s="5" t="s">
        <v>242</v>
      </c>
      <c r="K33" s="6">
        <v>2</v>
      </c>
      <c r="L33" s="5" t="s">
        <v>280</v>
      </c>
      <c r="N33" s="5" t="s">
        <v>209</v>
      </c>
      <c r="R33" s="6">
        <f>893/274992</f>
        <v>3.2473671961366149E-3</v>
      </c>
      <c r="S33" s="35">
        <f>(1-R33)*100</f>
        <v>99.675263280386332</v>
      </c>
      <c r="T33" s="5" t="s">
        <v>561</v>
      </c>
    </row>
    <row r="34" spans="1:20" s="18" customFormat="1" ht="148.5" x14ac:dyDescent="0.3">
      <c r="A34" s="136">
        <v>22</v>
      </c>
      <c r="B34" s="124" t="s">
        <v>367</v>
      </c>
      <c r="C34" s="53" t="s">
        <v>72</v>
      </c>
      <c r="D34" s="53" t="s">
        <v>64</v>
      </c>
      <c r="E34" s="52">
        <v>40854</v>
      </c>
      <c r="F34" s="52">
        <v>40855</v>
      </c>
      <c r="G34" s="26" t="s">
        <v>314</v>
      </c>
      <c r="H34" s="151" t="s">
        <v>497</v>
      </c>
      <c r="I34" s="33" t="s">
        <v>160</v>
      </c>
      <c r="J34" s="5" t="s">
        <v>242</v>
      </c>
      <c r="K34" s="33">
        <v>2</v>
      </c>
      <c r="L34" s="17" t="s">
        <v>288</v>
      </c>
      <c r="M34" s="33"/>
      <c r="N34" s="5" t="s">
        <v>210</v>
      </c>
      <c r="O34" s="6"/>
      <c r="P34" s="6"/>
      <c r="Q34" s="6"/>
      <c r="R34" s="41">
        <f>80/41223</f>
        <v>1.9406641923198215E-3</v>
      </c>
      <c r="S34" s="35">
        <f>(1-R34)*100</f>
        <v>99.805933580768013</v>
      </c>
      <c r="T34" s="17"/>
    </row>
    <row r="35" spans="1:20" s="18" customFormat="1" ht="148.5" x14ac:dyDescent="0.3">
      <c r="A35" s="138" t="s">
        <v>219</v>
      </c>
      <c r="B35" s="127" t="s">
        <v>398</v>
      </c>
      <c r="C35" s="97" t="s">
        <v>72</v>
      </c>
      <c r="D35" s="97" t="s">
        <v>65</v>
      </c>
      <c r="E35" s="98">
        <v>40854</v>
      </c>
      <c r="F35" s="98">
        <v>40855</v>
      </c>
      <c r="G35" s="97" t="s">
        <v>314</v>
      </c>
      <c r="H35" s="99" t="s">
        <v>92</v>
      </c>
      <c r="I35" s="100" t="s">
        <v>160</v>
      </c>
      <c r="J35" s="101" t="s">
        <v>242</v>
      </c>
      <c r="K35" s="100">
        <v>2</v>
      </c>
      <c r="L35" s="101" t="s">
        <v>289</v>
      </c>
      <c r="M35" s="100"/>
      <c r="N35" s="101" t="s">
        <v>399</v>
      </c>
      <c r="O35" s="33">
        <v>1</v>
      </c>
      <c r="P35" s="33"/>
      <c r="Q35" s="33"/>
      <c r="R35" s="33"/>
      <c r="S35" s="38"/>
      <c r="T35" s="17"/>
    </row>
    <row r="36" spans="1:20" s="18" customFormat="1" ht="148.5" x14ac:dyDescent="0.3">
      <c r="A36" s="136">
        <v>23</v>
      </c>
      <c r="B36" s="124" t="s">
        <v>368</v>
      </c>
      <c r="C36" s="53" t="s">
        <v>72</v>
      </c>
      <c r="D36" s="53" t="s">
        <v>66</v>
      </c>
      <c r="E36" s="52">
        <v>40854</v>
      </c>
      <c r="F36" s="52">
        <v>40855</v>
      </c>
      <c r="G36" s="26" t="s">
        <v>314</v>
      </c>
      <c r="H36" s="151" t="s">
        <v>497</v>
      </c>
      <c r="I36" s="33" t="s">
        <v>160</v>
      </c>
      <c r="J36" s="5" t="s">
        <v>242</v>
      </c>
      <c r="K36" s="33">
        <v>2</v>
      </c>
      <c r="L36" s="17" t="s">
        <v>290</v>
      </c>
      <c r="M36" s="33"/>
      <c r="N36" s="5" t="s">
        <v>206</v>
      </c>
      <c r="O36" s="6">
        <v>1</v>
      </c>
      <c r="P36" s="6"/>
      <c r="Q36" s="33"/>
      <c r="R36" s="33">
        <f>85/61645</f>
        <v>1.3788628437018413E-3</v>
      </c>
      <c r="S36" s="35">
        <f>(1-R36)*100</f>
        <v>99.862113715629818</v>
      </c>
      <c r="T36" s="17" t="s">
        <v>560</v>
      </c>
    </row>
    <row r="37" spans="1:20" ht="66" x14ac:dyDescent="0.3">
      <c r="A37" s="136">
        <v>24</v>
      </c>
      <c r="B37" s="124" t="s">
        <v>369</v>
      </c>
      <c r="C37" s="53" t="s">
        <v>281</v>
      </c>
      <c r="D37" s="26" t="s">
        <v>176</v>
      </c>
      <c r="E37" s="52">
        <v>40854</v>
      </c>
      <c r="F37" s="52">
        <v>40855</v>
      </c>
      <c r="G37" s="26" t="s">
        <v>314</v>
      </c>
      <c r="H37" s="151" t="s">
        <v>497</v>
      </c>
      <c r="I37" s="6" t="s">
        <v>160</v>
      </c>
      <c r="J37" s="5" t="s">
        <v>242</v>
      </c>
      <c r="K37" s="6">
        <v>2</v>
      </c>
      <c r="L37" s="6" t="s">
        <v>282</v>
      </c>
      <c r="N37" s="5" t="s">
        <v>132</v>
      </c>
      <c r="O37" s="6">
        <v>1</v>
      </c>
      <c r="R37" s="6">
        <f>57/17555</f>
        <v>3.2469381942466535E-3</v>
      </c>
      <c r="S37" s="35">
        <f>(1-R37)*100</f>
        <v>99.675306180575333</v>
      </c>
      <c r="T37" s="5" t="s">
        <v>559</v>
      </c>
    </row>
    <row r="38" spans="1:20" ht="82.5" x14ac:dyDescent="0.3">
      <c r="A38" s="136">
        <v>25</v>
      </c>
      <c r="B38" s="124" t="s">
        <v>370</v>
      </c>
      <c r="C38" s="53" t="s">
        <v>73</v>
      </c>
      <c r="D38" s="26" t="s">
        <v>75</v>
      </c>
      <c r="E38" s="52">
        <v>40854</v>
      </c>
      <c r="F38" s="52">
        <v>40855</v>
      </c>
      <c r="G38" s="26" t="s">
        <v>314</v>
      </c>
      <c r="H38" s="151" t="s">
        <v>497</v>
      </c>
      <c r="I38" s="6" t="s">
        <v>160</v>
      </c>
      <c r="J38" s="5" t="s">
        <v>242</v>
      </c>
      <c r="K38" s="6">
        <v>2</v>
      </c>
      <c r="L38" s="6" t="s">
        <v>283</v>
      </c>
      <c r="N38" s="5" t="s">
        <v>132</v>
      </c>
      <c r="O38" s="6">
        <v>1</v>
      </c>
      <c r="R38" s="6">
        <v>0</v>
      </c>
      <c r="S38" s="35">
        <v>100</v>
      </c>
      <c r="T38" s="5"/>
    </row>
    <row r="39" spans="1:20" ht="82.5" x14ac:dyDescent="0.3">
      <c r="A39" s="136">
        <v>26</v>
      </c>
      <c r="B39" s="124" t="s">
        <v>293</v>
      </c>
      <c r="C39" s="53" t="s">
        <v>73</v>
      </c>
      <c r="D39" s="26" t="s">
        <v>76</v>
      </c>
      <c r="E39" s="52">
        <v>40854</v>
      </c>
      <c r="F39" s="52">
        <v>40855</v>
      </c>
      <c r="G39" s="26" t="s">
        <v>314</v>
      </c>
      <c r="H39" s="151" t="s">
        <v>497</v>
      </c>
      <c r="I39" s="6" t="s">
        <v>160</v>
      </c>
      <c r="J39" s="5" t="s">
        <v>242</v>
      </c>
      <c r="K39" s="6">
        <v>2</v>
      </c>
      <c r="L39" s="6" t="s">
        <v>284</v>
      </c>
      <c r="N39" s="5" t="s">
        <v>132</v>
      </c>
      <c r="O39" s="6">
        <v>1</v>
      </c>
      <c r="R39" s="6">
        <f>8/373</f>
        <v>2.1447721179624665E-2</v>
      </c>
      <c r="S39" s="35">
        <f>(1-R39)*100</f>
        <v>97.855227882037525</v>
      </c>
      <c r="T39" s="5" t="s">
        <v>558</v>
      </c>
    </row>
    <row r="40" spans="1:20" ht="82.5" x14ac:dyDescent="0.3">
      <c r="A40" s="136">
        <v>27</v>
      </c>
      <c r="B40" s="124" t="s">
        <v>294</v>
      </c>
      <c r="C40" s="53" t="s">
        <v>74</v>
      </c>
      <c r="D40" s="26" t="s">
        <v>77</v>
      </c>
      <c r="E40" s="52">
        <v>40854</v>
      </c>
      <c r="F40" s="52">
        <v>40855</v>
      </c>
      <c r="G40" s="26" t="s">
        <v>314</v>
      </c>
      <c r="H40" s="151" t="s">
        <v>497</v>
      </c>
      <c r="I40" s="6" t="s">
        <v>160</v>
      </c>
      <c r="J40" s="5" t="s">
        <v>242</v>
      </c>
      <c r="K40" s="6">
        <v>2</v>
      </c>
      <c r="L40" s="6" t="s">
        <v>285</v>
      </c>
      <c r="N40" s="5" t="s">
        <v>132</v>
      </c>
      <c r="O40" s="6">
        <v>1</v>
      </c>
      <c r="R40" s="6">
        <v>0</v>
      </c>
      <c r="S40" s="35">
        <v>100</v>
      </c>
      <c r="T40" s="5"/>
    </row>
    <row r="41" spans="1:20" ht="210" customHeight="1" x14ac:dyDescent="0.3">
      <c r="A41" s="136">
        <v>28</v>
      </c>
      <c r="B41" s="124" t="s">
        <v>371</v>
      </c>
      <c r="C41" s="26" t="s">
        <v>79</v>
      </c>
      <c r="D41" s="26" t="s">
        <v>69</v>
      </c>
      <c r="E41" s="52">
        <v>40854</v>
      </c>
      <c r="F41" s="52">
        <v>40855</v>
      </c>
      <c r="G41" s="26" t="s">
        <v>314</v>
      </c>
      <c r="H41" s="151" t="s">
        <v>497</v>
      </c>
      <c r="I41" s="6" t="s">
        <v>160</v>
      </c>
      <c r="J41" s="5" t="s">
        <v>242</v>
      </c>
      <c r="K41" s="6">
        <v>2</v>
      </c>
      <c r="L41" s="6" t="s">
        <v>286</v>
      </c>
      <c r="N41" s="5" t="s">
        <v>132</v>
      </c>
      <c r="O41" s="6">
        <v>1</v>
      </c>
      <c r="R41" s="6">
        <f>1123/14471</f>
        <v>7.7603482827724418E-2</v>
      </c>
      <c r="S41" s="35">
        <f>(1-R41)*100</f>
        <v>92.239651717227559</v>
      </c>
      <c r="T41" s="5" t="s">
        <v>557</v>
      </c>
    </row>
    <row r="42" spans="1:20" s="18" customFormat="1" ht="66" x14ac:dyDescent="0.3">
      <c r="A42" s="136">
        <v>29</v>
      </c>
      <c r="B42" s="124" t="s">
        <v>157</v>
      </c>
      <c r="C42" s="53" t="s">
        <v>78</v>
      </c>
      <c r="D42" s="53" t="s">
        <v>70</v>
      </c>
      <c r="E42" s="52">
        <v>40854</v>
      </c>
      <c r="F42" s="52">
        <v>40855</v>
      </c>
      <c r="G42" s="26" t="s">
        <v>314</v>
      </c>
      <c r="H42" s="151" t="s">
        <v>497</v>
      </c>
      <c r="I42" s="33" t="s">
        <v>160</v>
      </c>
      <c r="J42" s="17" t="s">
        <v>255</v>
      </c>
      <c r="K42" s="33">
        <v>2</v>
      </c>
      <c r="L42" s="33" t="s">
        <v>137</v>
      </c>
      <c r="M42" s="33"/>
      <c r="N42" s="17" t="s">
        <v>400</v>
      </c>
      <c r="O42" s="33">
        <v>1</v>
      </c>
      <c r="P42" s="33"/>
      <c r="Q42" s="33"/>
      <c r="R42" s="33">
        <v>0</v>
      </c>
      <c r="S42" s="37">
        <v>100</v>
      </c>
      <c r="T42" s="17"/>
    </row>
    <row r="43" spans="1:20" ht="33" x14ac:dyDescent="0.3">
      <c r="A43" s="136">
        <v>30</v>
      </c>
      <c r="B43" s="128" t="s">
        <v>30</v>
      </c>
      <c r="C43" s="26"/>
      <c r="D43" s="26"/>
      <c r="E43" s="52">
        <v>40855</v>
      </c>
      <c r="F43" s="52">
        <v>40857</v>
      </c>
      <c r="G43" s="26" t="s">
        <v>117</v>
      </c>
      <c r="H43" s="151" t="s">
        <v>497</v>
      </c>
      <c r="N43" s="5" t="s">
        <v>552</v>
      </c>
      <c r="O43" s="6" t="s">
        <v>92</v>
      </c>
      <c r="P43" s="6">
        <v>3899</v>
      </c>
      <c r="Q43" s="6">
        <v>3898</v>
      </c>
      <c r="R43" s="6">
        <v>12</v>
      </c>
      <c r="S43" s="152">
        <v>100</v>
      </c>
      <c r="T43" s="5" t="s">
        <v>550</v>
      </c>
    </row>
    <row r="44" spans="1:20" ht="33" x14ac:dyDescent="0.3">
      <c r="A44" s="136">
        <v>31</v>
      </c>
      <c r="B44" s="128" t="s">
        <v>33</v>
      </c>
      <c r="C44" s="26"/>
      <c r="D44" s="26"/>
      <c r="E44" s="52">
        <v>40855</v>
      </c>
      <c r="F44" s="52">
        <v>40857</v>
      </c>
      <c r="G44" s="26" t="s">
        <v>117</v>
      </c>
      <c r="H44" s="151" t="s">
        <v>497</v>
      </c>
      <c r="N44" s="5" t="s">
        <v>552</v>
      </c>
      <c r="O44" s="6" t="s">
        <v>92</v>
      </c>
      <c r="P44" s="6">
        <v>5727</v>
      </c>
      <c r="Q44" s="6">
        <v>5737</v>
      </c>
      <c r="R44" s="6">
        <v>12</v>
      </c>
      <c r="S44" s="152">
        <v>100</v>
      </c>
      <c r="T44" s="5" t="s">
        <v>549</v>
      </c>
    </row>
    <row r="45" spans="1:20" ht="33" x14ac:dyDescent="0.3">
      <c r="A45" s="136" t="s">
        <v>482</v>
      </c>
      <c r="B45" s="128" t="s">
        <v>348</v>
      </c>
      <c r="C45" s="26"/>
      <c r="D45" s="26"/>
      <c r="E45" s="52">
        <v>40855</v>
      </c>
      <c r="F45" s="52">
        <v>40857</v>
      </c>
      <c r="G45" s="116" t="s">
        <v>117</v>
      </c>
      <c r="H45" s="151" t="s">
        <v>497</v>
      </c>
      <c r="N45" s="5" t="s">
        <v>552</v>
      </c>
      <c r="O45" s="6" t="s">
        <v>92</v>
      </c>
      <c r="P45" s="6">
        <v>16</v>
      </c>
      <c r="Q45" s="6">
        <v>15</v>
      </c>
      <c r="R45" s="6">
        <v>1</v>
      </c>
      <c r="S45" s="152">
        <v>94</v>
      </c>
      <c r="T45" s="5" t="s">
        <v>547</v>
      </c>
    </row>
    <row r="46" spans="1:20" ht="49.5" x14ac:dyDescent="0.3">
      <c r="A46" s="136">
        <v>32</v>
      </c>
      <c r="B46" s="128" t="s">
        <v>34</v>
      </c>
      <c r="C46" s="1"/>
      <c r="D46" s="1"/>
      <c r="E46" s="52">
        <v>40855</v>
      </c>
      <c r="F46" s="52">
        <v>40857</v>
      </c>
      <c r="G46" s="26" t="s">
        <v>117</v>
      </c>
      <c r="H46" s="151" t="s">
        <v>497</v>
      </c>
      <c r="N46" s="5" t="s">
        <v>551</v>
      </c>
      <c r="O46" s="6" t="s">
        <v>92</v>
      </c>
      <c r="P46" s="6">
        <v>58</v>
      </c>
      <c r="Q46" s="6">
        <v>58</v>
      </c>
      <c r="R46" s="6">
        <v>24</v>
      </c>
      <c r="S46" s="152">
        <v>59</v>
      </c>
      <c r="T46" s="5" t="s">
        <v>554</v>
      </c>
    </row>
    <row r="47" spans="1:20" x14ac:dyDescent="0.3">
      <c r="A47" s="136" t="s">
        <v>481</v>
      </c>
      <c r="B47" s="128" t="s">
        <v>349</v>
      </c>
      <c r="C47" s="1"/>
      <c r="D47" s="1"/>
      <c r="E47" s="52">
        <v>40855</v>
      </c>
      <c r="F47" s="52">
        <v>40857</v>
      </c>
      <c r="G47" s="116" t="s">
        <v>117</v>
      </c>
      <c r="H47" s="151" t="s">
        <v>497</v>
      </c>
      <c r="N47" s="5" t="s">
        <v>191</v>
      </c>
      <c r="O47" s="6" t="s">
        <v>92</v>
      </c>
      <c r="P47" s="6">
        <v>4</v>
      </c>
      <c r="Q47" s="6">
        <v>4</v>
      </c>
      <c r="R47" s="6">
        <v>0</v>
      </c>
      <c r="S47" s="152">
        <v>100</v>
      </c>
      <c r="T47" s="5"/>
    </row>
    <row r="48" spans="1:20" ht="49.5" x14ac:dyDescent="0.3">
      <c r="A48" s="136">
        <v>33</v>
      </c>
      <c r="B48" s="128" t="s">
        <v>3</v>
      </c>
      <c r="C48" s="1"/>
      <c r="D48" s="1"/>
      <c r="E48" s="7">
        <v>40857</v>
      </c>
      <c r="F48" s="7">
        <v>40857</v>
      </c>
      <c r="G48" s="26" t="s">
        <v>117</v>
      </c>
      <c r="H48" s="151" t="s">
        <v>497</v>
      </c>
      <c r="O48" s="6" t="s">
        <v>92</v>
      </c>
      <c r="P48" s="6">
        <v>10142</v>
      </c>
      <c r="Q48" s="6">
        <v>10141</v>
      </c>
      <c r="R48" s="6">
        <v>10</v>
      </c>
      <c r="S48" s="35">
        <v>99.99</v>
      </c>
      <c r="T48" s="5" t="s">
        <v>548</v>
      </c>
    </row>
    <row r="49" spans="1:20" ht="49.5" x14ac:dyDescent="0.3">
      <c r="A49" s="136">
        <v>34</v>
      </c>
      <c r="B49" s="128" t="s">
        <v>35</v>
      </c>
      <c r="C49" s="1"/>
      <c r="D49" s="1"/>
      <c r="E49" s="7">
        <v>40857</v>
      </c>
      <c r="F49" s="7">
        <v>40857</v>
      </c>
      <c r="G49" s="26" t="s">
        <v>117</v>
      </c>
      <c r="H49" s="151" t="s">
        <v>497</v>
      </c>
      <c r="N49" s="5" t="s">
        <v>551</v>
      </c>
      <c r="O49" s="6" t="s">
        <v>92</v>
      </c>
      <c r="P49" s="6">
        <v>1687</v>
      </c>
      <c r="Q49" s="6">
        <v>1685</v>
      </c>
      <c r="R49" s="6">
        <v>41</v>
      </c>
      <c r="S49" s="152">
        <v>98</v>
      </c>
      <c r="T49" s="5" t="s">
        <v>553</v>
      </c>
    </row>
    <row r="50" spans="1:20" x14ac:dyDescent="0.3">
      <c r="A50" s="136" t="s">
        <v>219</v>
      </c>
      <c r="B50" s="54"/>
      <c r="C50" s="54"/>
      <c r="D50" s="54"/>
      <c r="E50" s="55"/>
      <c r="F50" s="55"/>
      <c r="G50" s="56"/>
      <c r="H50" s="8" t="s">
        <v>124</v>
      </c>
      <c r="O50" s="6" t="s">
        <v>92</v>
      </c>
      <c r="P50" s="6" t="s">
        <v>92</v>
      </c>
      <c r="Q50" s="6" t="s">
        <v>92</v>
      </c>
      <c r="R50" s="6" t="s">
        <v>92</v>
      </c>
      <c r="S50" s="6" t="s">
        <v>92</v>
      </c>
      <c r="T50" s="5"/>
    </row>
    <row r="51" spans="1:20" x14ac:dyDescent="0.3">
      <c r="A51" s="136" t="s">
        <v>219</v>
      </c>
      <c r="B51" s="161" t="s">
        <v>32</v>
      </c>
      <c r="C51" s="162"/>
      <c r="D51" s="162"/>
      <c r="E51" s="162"/>
      <c r="F51" s="46"/>
      <c r="G51" s="46"/>
      <c r="H51" s="30" t="s">
        <v>124</v>
      </c>
      <c r="O51" s="6" t="s">
        <v>92</v>
      </c>
      <c r="P51" s="6" t="s">
        <v>92</v>
      </c>
      <c r="Q51" s="6" t="s">
        <v>92</v>
      </c>
      <c r="R51" s="6" t="s">
        <v>92</v>
      </c>
      <c r="S51" s="6" t="s">
        <v>92</v>
      </c>
      <c r="T51" s="5"/>
    </row>
    <row r="52" spans="1:20" s="18" customFormat="1" ht="33" x14ac:dyDescent="0.3">
      <c r="A52" s="138">
        <v>35</v>
      </c>
      <c r="B52" s="125" t="s">
        <v>310</v>
      </c>
      <c r="C52" s="80"/>
      <c r="D52" s="80"/>
      <c r="E52" s="52">
        <v>40854</v>
      </c>
      <c r="F52" s="52">
        <v>40854</v>
      </c>
      <c r="G52" s="80" t="s">
        <v>309</v>
      </c>
      <c r="H52" s="87" t="s">
        <v>583</v>
      </c>
      <c r="I52" s="33"/>
      <c r="J52" s="5" t="s">
        <v>245</v>
      </c>
      <c r="K52" s="33"/>
      <c r="L52" s="33"/>
      <c r="M52" s="33"/>
      <c r="N52" s="17"/>
      <c r="O52" s="33"/>
      <c r="P52" s="33"/>
      <c r="Q52" s="33"/>
      <c r="R52" s="33"/>
      <c r="S52" s="33"/>
      <c r="T52" s="17"/>
    </row>
    <row r="53" spans="1:20" s="18" customFormat="1" ht="33" x14ac:dyDescent="0.3">
      <c r="A53" s="138">
        <v>36</v>
      </c>
      <c r="B53" s="125" t="s">
        <v>311</v>
      </c>
      <c r="C53" s="80" t="s">
        <v>219</v>
      </c>
      <c r="D53" s="80" t="s">
        <v>219</v>
      </c>
      <c r="E53" s="52">
        <v>40854</v>
      </c>
      <c r="F53" s="52">
        <v>40854</v>
      </c>
      <c r="G53" s="80" t="s">
        <v>302</v>
      </c>
      <c r="H53" s="151" t="s">
        <v>497</v>
      </c>
      <c r="I53" s="33"/>
      <c r="J53" s="12" t="s">
        <v>266</v>
      </c>
      <c r="K53" s="33"/>
      <c r="L53" s="33"/>
      <c r="M53" s="33"/>
      <c r="N53" s="17"/>
      <c r="O53" s="33"/>
      <c r="P53" s="33"/>
      <c r="Q53" s="33"/>
      <c r="R53" s="33"/>
      <c r="S53" s="33"/>
      <c r="T53" s="17"/>
    </row>
    <row r="54" spans="1:20" s="18" customFormat="1" ht="33" customHeight="1" x14ac:dyDescent="0.3">
      <c r="A54" s="138">
        <v>37</v>
      </c>
      <c r="B54" s="163" t="s">
        <v>436</v>
      </c>
      <c r="C54" s="53" t="s">
        <v>4</v>
      </c>
      <c r="D54" s="53" t="s">
        <v>80</v>
      </c>
      <c r="E54" s="52">
        <v>40854</v>
      </c>
      <c r="F54" s="52">
        <v>40854</v>
      </c>
      <c r="G54" s="53" t="s">
        <v>302</v>
      </c>
      <c r="H54" s="151" t="s">
        <v>497</v>
      </c>
      <c r="I54" s="33" t="s">
        <v>154</v>
      </c>
      <c r="J54" s="17"/>
      <c r="K54" s="33">
        <v>3</v>
      </c>
      <c r="L54" s="81" t="s">
        <v>391</v>
      </c>
      <c r="M54" s="33"/>
      <c r="N54" s="17"/>
      <c r="O54" s="33">
        <v>1</v>
      </c>
      <c r="P54" s="33">
        <v>2171</v>
      </c>
      <c r="Q54" s="33">
        <v>2171</v>
      </c>
      <c r="R54" s="33">
        <v>0</v>
      </c>
      <c r="S54" s="93">
        <v>1</v>
      </c>
      <c r="T54" s="17"/>
    </row>
    <row r="55" spans="1:20" s="18" customFormat="1" ht="99" x14ac:dyDescent="0.3">
      <c r="A55" s="138" t="s">
        <v>219</v>
      </c>
      <c r="B55" s="163"/>
      <c r="C55" s="53" t="s">
        <v>5</v>
      </c>
      <c r="D55" s="53"/>
      <c r="E55" s="52">
        <v>40854</v>
      </c>
      <c r="F55" s="52">
        <v>40854</v>
      </c>
      <c r="G55" s="53" t="s">
        <v>302</v>
      </c>
      <c r="H55" s="151" t="s">
        <v>219</v>
      </c>
      <c r="I55" s="33" t="s">
        <v>92</v>
      </c>
      <c r="J55" s="17"/>
      <c r="K55" s="33"/>
      <c r="L55" s="33"/>
      <c r="M55" s="33"/>
      <c r="N55" s="17"/>
      <c r="O55" s="6" t="s">
        <v>92</v>
      </c>
      <c r="P55" s="6" t="s">
        <v>92</v>
      </c>
      <c r="Q55" s="6" t="s">
        <v>92</v>
      </c>
      <c r="R55" s="6" t="s">
        <v>92</v>
      </c>
      <c r="S55" s="35" t="s">
        <v>92</v>
      </c>
      <c r="T55" s="17"/>
    </row>
    <row r="56" spans="1:20" ht="82.5" x14ac:dyDescent="0.3">
      <c r="A56" s="154">
        <v>38</v>
      </c>
      <c r="B56" s="164" t="s">
        <v>544</v>
      </c>
      <c r="C56" s="26" t="s">
        <v>6</v>
      </c>
      <c r="D56" s="26" t="s">
        <v>81</v>
      </c>
      <c r="E56" s="52">
        <v>40854</v>
      </c>
      <c r="F56" s="52">
        <v>40854</v>
      </c>
      <c r="G56" s="26" t="s">
        <v>302</v>
      </c>
      <c r="H56" s="151" t="s">
        <v>497</v>
      </c>
      <c r="I56" s="33" t="s">
        <v>160</v>
      </c>
      <c r="J56" s="12" t="s">
        <v>266</v>
      </c>
      <c r="K56" s="33" t="s">
        <v>230</v>
      </c>
      <c r="L56" s="33" t="s">
        <v>263</v>
      </c>
      <c r="M56" s="33"/>
      <c r="N56" s="26" t="s">
        <v>347</v>
      </c>
      <c r="O56" s="6">
        <v>1</v>
      </c>
      <c r="P56" s="6">
        <v>8188</v>
      </c>
      <c r="Q56" s="6">
        <v>8218</v>
      </c>
      <c r="R56" s="6">
        <v>20</v>
      </c>
      <c r="T56" s="5" t="s">
        <v>564</v>
      </c>
    </row>
    <row r="57" spans="1:20" ht="41.25" customHeight="1" x14ac:dyDescent="0.3">
      <c r="A57" s="155"/>
      <c r="B57" s="165"/>
      <c r="C57" s="54"/>
      <c r="D57" s="26"/>
      <c r="E57" s="7"/>
      <c r="F57" s="7"/>
      <c r="G57" s="26"/>
      <c r="H57" s="151" t="s">
        <v>219</v>
      </c>
      <c r="I57" s="6" t="s">
        <v>92</v>
      </c>
      <c r="J57" s="12" t="s">
        <v>266</v>
      </c>
      <c r="L57" s="6" t="s">
        <v>264</v>
      </c>
      <c r="O57" s="6" t="s">
        <v>92</v>
      </c>
      <c r="P57" s="6" t="s">
        <v>92</v>
      </c>
      <c r="Q57" s="6" t="s">
        <v>92</v>
      </c>
      <c r="R57" s="6" t="s">
        <v>92</v>
      </c>
      <c r="S57" s="35" t="s">
        <v>92</v>
      </c>
      <c r="T57" s="5"/>
    </row>
    <row r="58" spans="1:20" s="18" customFormat="1" ht="93.75" customHeight="1" x14ac:dyDescent="0.3">
      <c r="A58" s="138">
        <v>39</v>
      </c>
      <c r="B58" s="124" t="s">
        <v>522</v>
      </c>
      <c r="C58" s="53" t="s">
        <v>2</v>
      </c>
      <c r="D58" s="53" t="s">
        <v>83</v>
      </c>
      <c r="E58" s="52">
        <v>40854</v>
      </c>
      <c r="F58" s="52">
        <v>40854</v>
      </c>
      <c r="G58" s="26" t="s">
        <v>372</v>
      </c>
      <c r="H58" s="151" t="s">
        <v>497</v>
      </c>
      <c r="I58" s="33" t="s">
        <v>160</v>
      </c>
      <c r="J58" s="17" t="s">
        <v>245</v>
      </c>
      <c r="K58" s="33">
        <v>3</v>
      </c>
      <c r="L58" s="33" t="s">
        <v>227</v>
      </c>
      <c r="M58" s="33"/>
      <c r="N58" s="17" t="s">
        <v>207</v>
      </c>
      <c r="O58" s="33">
        <v>1</v>
      </c>
      <c r="P58" s="33">
        <v>2429</v>
      </c>
      <c r="Q58" s="33">
        <v>2429</v>
      </c>
      <c r="R58" s="33">
        <v>0</v>
      </c>
      <c r="S58" s="38">
        <v>1</v>
      </c>
      <c r="T58" s="17"/>
    </row>
    <row r="59" spans="1:20" ht="90" customHeight="1" x14ac:dyDescent="0.3">
      <c r="A59" s="136">
        <v>40</v>
      </c>
      <c r="B59" s="121" t="s">
        <v>437</v>
      </c>
      <c r="C59" s="26" t="s">
        <v>275</v>
      </c>
      <c r="D59" s="26" t="s">
        <v>84</v>
      </c>
      <c r="E59" s="52">
        <v>40854</v>
      </c>
      <c r="F59" s="52">
        <v>40854</v>
      </c>
      <c r="G59" s="26" t="s">
        <v>374</v>
      </c>
      <c r="H59" s="151" t="s">
        <v>497</v>
      </c>
      <c r="I59" s="6" t="s">
        <v>160</v>
      </c>
      <c r="J59" s="5" t="s">
        <v>245</v>
      </c>
      <c r="K59" s="6">
        <v>3</v>
      </c>
      <c r="L59" s="6" t="s">
        <v>261</v>
      </c>
      <c r="O59" s="6">
        <v>1</v>
      </c>
      <c r="P59" s="6">
        <v>413</v>
      </c>
      <c r="Q59" s="6">
        <v>413</v>
      </c>
      <c r="R59" s="6">
        <v>3</v>
      </c>
      <c r="S59" s="35">
        <v>99.99</v>
      </c>
      <c r="T59" s="5" t="s">
        <v>569</v>
      </c>
    </row>
    <row r="60" spans="1:20" ht="132" x14ac:dyDescent="0.3">
      <c r="A60" s="136">
        <v>41</v>
      </c>
      <c r="B60" s="121" t="s">
        <v>438</v>
      </c>
      <c r="C60" s="26" t="s">
        <v>279</v>
      </c>
      <c r="D60" s="26" t="s">
        <v>85</v>
      </c>
      <c r="E60" s="52">
        <v>40854</v>
      </c>
      <c r="F60" s="52">
        <v>40854</v>
      </c>
      <c r="G60" s="26" t="s">
        <v>304</v>
      </c>
      <c r="H60" s="151" t="s">
        <v>497</v>
      </c>
      <c r="I60" s="6" t="s">
        <v>154</v>
      </c>
      <c r="J60" s="5" t="s">
        <v>245</v>
      </c>
      <c r="K60" s="6">
        <v>3</v>
      </c>
      <c r="L60" s="6" t="s">
        <v>278</v>
      </c>
      <c r="O60" s="5">
        <v>1</v>
      </c>
      <c r="P60" s="5">
        <v>2350</v>
      </c>
      <c r="Q60" s="6">
        <v>2349</v>
      </c>
      <c r="R60" s="6">
        <v>18</v>
      </c>
      <c r="S60" s="35">
        <v>99</v>
      </c>
      <c r="T60" s="5" t="s">
        <v>556</v>
      </c>
    </row>
    <row r="61" spans="1:20" ht="84" customHeight="1" x14ac:dyDescent="0.3">
      <c r="A61" s="136">
        <v>42</v>
      </c>
      <c r="B61" s="124" t="s">
        <v>439</v>
      </c>
      <c r="C61" s="26" t="s">
        <v>87</v>
      </c>
      <c r="D61" s="26" t="s">
        <v>86</v>
      </c>
      <c r="E61" s="52">
        <v>40854</v>
      </c>
      <c r="F61" s="52">
        <v>40854</v>
      </c>
      <c r="G61" s="26" t="s">
        <v>373</v>
      </c>
      <c r="H61" s="151" t="s">
        <v>497</v>
      </c>
      <c r="I61" s="6" t="s">
        <v>160</v>
      </c>
      <c r="J61" s="5" t="s">
        <v>245</v>
      </c>
      <c r="K61" s="6" t="s">
        <v>230</v>
      </c>
      <c r="L61" s="6" t="s">
        <v>296</v>
      </c>
      <c r="N61" s="5" t="s">
        <v>402</v>
      </c>
      <c r="O61" s="32">
        <v>1</v>
      </c>
      <c r="P61" s="32">
        <v>5</v>
      </c>
      <c r="Q61" s="32">
        <v>5</v>
      </c>
      <c r="R61" s="32">
        <v>0</v>
      </c>
      <c r="S61" s="37">
        <v>100</v>
      </c>
      <c r="T61" s="5"/>
    </row>
    <row r="62" spans="1:20" ht="34.5" customHeight="1" x14ac:dyDescent="0.3">
      <c r="A62" s="136">
        <v>43</v>
      </c>
      <c r="B62" s="121" t="s">
        <v>440</v>
      </c>
      <c r="C62" s="26" t="s">
        <v>89</v>
      </c>
      <c r="D62" s="26" t="s">
        <v>88</v>
      </c>
      <c r="E62" s="88">
        <v>40855</v>
      </c>
      <c r="F62" s="88">
        <v>40855</v>
      </c>
      <c r="G62" s="26" t="s">
        <v>56</v>
      </c>
      <c r="H62" s="151" t="s">
        <v>497</v>
      </c>
      <c r="I62" s="6" t="s">
        <v>154</v>
      </c>
      <c r="J62" s="5" t="s">
        <v>248</v>
      </c>
      <c r="K62" s="169" t="s">
        <v>315</v>
      </c>
      <c r="L62" s="6" t="s">
        <v>137</v>
      </c>
      <c r="N62" s="5" t="s">
        <v>193</v>
      </c>
      <c r="O62" s="32">
        <v>5</v>
      </c>
      <c r="P62" s="32"/>
      <c r="Q62" s="32"/>
      <c r="R62" s="32"/>
      <c r="S62" s="37"/>
      <c r="T62" s="5" t="s">
        <v>565</v>
      </c>
    </row>
    <row r="63" spans="1:20" ht="49.5" x14ac:dyDescent="0.3">
      <c r="A63" s="136">
        <v>44</v>
      </c>
      <c r="B63" s="121" t="s">
        <v>441</v>
      </c>
      <c r="C63" s="26" t="s">
        <v>91</v>
      </c>
      <c r="D63" s="26" t="s">
        <v>90</v>
      </c>
      <c r="E63" s="88">
        <v>40855</v>
      </c>
      <c r="F63" s="88">
        <v>40855</v>
      </c>
      <c r="G63" s="26" t="s">
        <v>56</v>
      </c>
      <c r="H63" s="151" t="s">
        <v>497</v>
      </c>
      <c r="I63" s="6" t="s">
        <v>154</v>
      </c>
      <c r="J63" s="5" t="s">
        <v>295</v>
      </c>
      <c r="K63" s="170"/>
      <c r="L63" s="6" t="s">
        <v>137</v>
      </c>
      <c r="N63" s="5" t="s">
        <v>193</v>
      </c>
      <c r="O63" s="32">
        <v>7</v>
      </c>
      <c r="P63" s="32"/>
      <c r="Q63" s="32"/>
      <c r="R63" s="32"/>
      <c r="S63" s="37"/>
      <c r="T63" s="5" t="s">
        <v>566</v>
      </c>
    </row>
    <row r="64" spans="1:20" ht="34.5" customHeight="1" x14ac:dyDescent="0.3">
      <c r="A64" s="154">
        <v>45</v>
      </c>
      <c r="B64" s="167" t="s">
        <v>442</v>
      </c>
      <c r="C64" s="26"/>
      <c r="D64" s="26"/>
      <c r="E64" s="88">
        <v>40855</v>
      </c>
      <c r="F64" s="88">
        <v>40855</v>
      </c>
      <c r="G64" s="26" t="s">
        <v>56</v>
      </c>
      <c r="H64" s="151" t="s">
        <v>497</v>
      </c>
      <c r="I64" s="6" t="s">
        <v>154</v>
      </c>
      <c r="J64" s="5" t="s">
        <v>266</v>
      </c>
      <c r="K64" s="170"/>
      <c r="L64" s="6" t="s">
        <v>137</v>
      </c>
      <c r="N64" s="26" t="s">
        <v>7</v>
      </c>
      <c r="O64" s="32">
        <v>22</v>
      </c>
      <c r="P64" s="32"/>
      <c r="Q64" s="32"/>
      <c r="R64" s="32"/>
      <c r="S64" s="37"/>
      <c r="T64" s="5" t="s">
        <v>566</v>
      </c>
    </row>
    <row r="65" spans="1:20" ht="33" customHeight="1" x14ac:dyDescent="0.3">
      <c r="A65" s="155"/>
      <c r="B65" s="168"/>
      <c r="C65" s="26"/>
      <c r="D65" s="26"/>
      <c r="E65" s="7"/>
      <c r="F65" s="7"/>
      <c r="G65" s="26"/>
      <c r="H65" s="87"/>
      <c r="K65" s="171"/>
      <c r="O65" s="6" t="s">
        <v>92</v>
      </c>
      <c r="P65" s="6" t="s">
        <v>92</v>
      </c>
      <c r="Q65" s="6" t="s">
        <v>92</v>
      </c>
      <c r="R65" s="6" t="s">
        <v>92</v>
      </c>
      <c r="S65" s="6" t="s">
        <v>92</v>
      </c>
      <c r="T65" s="5"/>
    </row>
    <row r="66" spans="1:20" ht="35.25" customHeight="1" x14ac:dyDescent="0.3">
      <c r="A66" s="136" t="s">
        <v>219</v>
      </c>
      <c r="B66" s="129" t="s">
        <v>57</v>
      </c>
      <c r="C66" s="173" t="s">
        <v>303</v>
      </c>
      <c r="D66" s="173"/>
      <c r="E66" s="174"/>
      <c r="F66" s="46"/>
      <c r="G66" s="46"/>
      <c r="H66" s="30" t="s">
        <v>124</v>
      </c>
      <c r="O66" s="6" t="s">
        <v>92</v>
      </c>
      <c r="P66" s="6" t="s">
        <v>92</v>
      </c>
      <c r="Q66" s="6" t="s">
        <v>92</v>
      </c>
      <c r="R66" s="6" t="s">
        <v>92</v>
      </c>
      <c r="S66" s="35" t="s">
        <v>92</v>
      </c>
      <c r="T66" s="5"/>
    </row>
    <row r="67" spans="1:20" ht="87" customHeight="1" x14ac:dyDescent="0.3">
      <c r="A67" s="136">
        <v>46</v>
      </c>
      <c r="B67" s="121" t="s">
        <v>443</v>
      </c>
      <c r="C67" s="26" t="s">
        <v>93</v>
      </c>
      <c r="D67" s="26" t="s">
        <v>94</v>
      </c>
      <c r="E67" s="88">
        <v>40855</v>
      </c>
      <c r="F67" s="88">
        <v>40855</v>
      </c>
      <c r="G67" s="26" t="s">
        <v>304</v>
      </c>
      <c r="H67" s="151" t="s">
        <v>497</v>
      </c>
      <c r="I67" s="6" t="s">
        <v>154</v>
      </c>
      <c r="J67" s="5" t="s">
        <v>245</v>
      </c>
      <c r="K67" s="6" t="s">
        <v>316</v>
      </c>
      <c r="N67" s="5" t="s">
        <v>159</v>
      </c>
      <c r="O67" s="6">
        <v>1</v>
      </c>
      <c r="P67" s="6">
        <v>36</v>
      </c>
      <c r="Q67" s="6">
        <v>36</v>
      </c>
      <c r="R67" s="6">
        <v>0</v>
      </c>
      <c r="S67" s="35">
        <v>100</v>
      </c>
      <c r="T67" s="5"/>
    </row>
    <row r="68" spans="1:20" ht="87" customHeight="1" x14ac:dyDescent="0.3">
      <c r="A68" s="136">
        <v>47</v>
      </c>
      <c r="B68" s="121" t="s">
        <v>444</v>
      </c>
      <c r="C68" s="26" t="s">
        <v>95</v>
      </c>
      <c r="D68" s="26" t="s">
        <v>96</v>
      </c>
      <c r="E68" s="88">
        <v>40855</v>
      </c>
      <c r="F68" s="88">
        <v>40855</v>
      </c>
      <c r="G68" s="26" t="s">
        <v>304</v>
      </c>
      <c r="H68" s="151" t="s">
        <v>497</v>
      </c>
      <c r="I68" s="6" t="s">
        <v>154</v>
      </c>
      <c r="J68" s="5" t="s">
        <v>245</v>
      </c>
      <c r="K68" s="6" t="s">
        <v>316</v>
      </c>
      <c r="O68" s="6">
        <v>1</v>
      </c>
      <c r="P68" s="6">
        <v>485</v>
      </c>
      <c r="Q68" s="6">
        <v>485</v>
      </c>
      <c r="R68" s="6">
        <v>0</v>
      </c>
      <c r="S68" s="35">
        <v>100</v>
      </c>
      <c r="T68" s="5"/>
    </row>
    <row r="69" spans="1:20" ht="84.75" customHeight="1" x14ac:dyDescent="0.3">
      <c r="A69" s="136">
        <v>48</v>
      </c>
      <c r="B69" s="121" t="s">
        <v>445</v>
      </c>
      <c r="C69" s="26" t="s">
        <v>97</v>
      </c>
      <c r="D69" s="26" t="s">
        <v>98</v>
      </c>
      <c r="E69" s="88">
        <v>40855</v>
      </c>
      <c r="F69" s="88">
        <v>40855</v>
      </c>
      <c r="G69" s="26" t="s">
        <v>372</v>
      </c>
      <c r="H69" s="151" t="s">
        <v>497</v>
      </c>
      <c r="I69" s="6" t="s">
        <v>154</v>
      </c>
      <c r="J69" s="5" t="s">
        <v>245</v>
      </c>
      <c r="K69" s="6" t="s">
        <v>316</v>
      </c>
      <c r="O69" s="6">
        <v>1</v>
      </c>
      <c r="P69" s="6">
        <v>9</v>
      </c>
      <c r="Q69" s="6">
        <v>9</v>
      </c>
      <c r="R69" s="6">
        <v>0</v>
      </c>
      <c r="S69" s="35">
        <v>100</v>
      </c>
      <c r="T69" s="5"/>
    </row>
    <row r="70" spans="1:20" ht="26.25" customHeight="1" x14ac:dyDescent="0.3">
      <c r="A70" s="136" t="s">
        <v>219</v>
      </c>
      <c r="B70" s="126" t="s">
        <v>470</v>
      </c>
      <c r="C70" s="24" t="s">
        <v>28</v>
      </c>
      <c r="D70" s="24"/>
      <c r="E70" s="119">
        <v>40855</v>
      </c>
      <c r="F70" s="119">
        <v>40855</v>
      </c>
      <c r="G70" s="118" t="s">
        <v>50</v>
      </c>
      <c r="H70" s="151" t="s">
        <v>497</v>
      </c>
      <c r="I70" s="6" t="s">
        <v>92</v>
      </c>
      <c r="N70" s="5" t="s">
        <v>194</v>
      </c>
      <c r="O70" s="6" t="s">
        <v>92</v>
      </c>
      <c r="P70" s="6" t="s">
        <v>92</v>
      </c>
      <c r="Q70" s="6" t="s">
        <v>92</v>
      </c>
      <c r="R70" s="6" t="s">
        <v>92</v>
      </c>
      <c r="S70" s="6" t="s">
        <v>92</v>
      </c>
      <c r="T70" s="5"/>
    </row>
    <row r="71" spans="1:20" ht="27" x14ac:dyDescent="0.3">
      <c r="A71" s="136">
        <v>49</v>
      </c>
      <c r="B71" s="128" t="s">
        <v>31</v>
      </c>
      <c r="C71" s="26"/>
      <c r="D71" s="26"/>
      <c r="E71" s="7">
        <v>40857</v>
      </c>
      <c r="F71" s="7">
        <v>40857</v>
      </c>
      <c r="G71" s="26" t="s">
        <v>117</v>
      </c>
      <c r="H71" s="151" t="s">
        <v>497</v>
      </c>
      <c r="I71" s="6" t="s">
        <v>124</v>
      </c>
      <c r="N71" s="5" t="s">
        <v>552</v>
      </c>
      <c r="O71" s="6" t="s">
        <v>92</v>
      </c>
      <c r="P71" s="6">
        <f>13222+517</f>
        <v>13739</v>
      </c>
      <c r="Q71" s="6">
        <f>13222+434</f>
        <v>13656</v>
      </c>
      <c r="R71" s="6">
        <v>523</v>
      </c>
      <c r="S71" s="152">
        <v>96</v>
      </c>
      <c r="T71" s="94" t="s">
        <v>577</v>
      </c>
    </row>
    <row r="72" spans="1:20" x14ac:dyDescent="0.3">
      <c r="A72" s="136">
        <v>50</v>
      </c>
      <c r="B72" s="128" t="s">
        <v>3</v>
      </c>
      <c r="C72" s="1"/>
      <c r="D72" s="1"/>
      <c r="E72" s="7">
        <v>40857</v>
      </c>
      <c r="F72" s="7">
        <v>40857</v>
      </c>
      <c r="G72" s="26" t="s">
        <v>117</v>
      </c>
      <c r="H72" s="151" t="s">
        <v>497</v>
      </c>
      <c r="I72" s="6" t="s">
        <v>124</v>
      </c>
      <c r="N72" s="5" t="s">
        <v>197</v>
      </c>
      <c r="O72" s="6" t="s">
        <v>92</v>
      </c>
      <c r="P72" s="6">
        <v>33636</v>
      </c>
      <c r="Q72" s="6">
        <v>27446</v>
      </c>
      <c r="R72" s="6" t="s">
        <v>579</v>
      </c>
      <c r="S72" s="152">
        <v>99</v>
      </c>
      <c r="T72" s="94" t="s">
        <v>580</v>
      </c>
    </row>
    <row r="73" spans="1:20" x14ac:dyDescent="0.3">
      <c r="A73" s="136">
        <v>51</v>
      </c>
      <c r="B73" s="128" t="s">
        <v>9</v>
      </c>
      <c r="C73" s="1"/>
      <c r="D73" s="1"/>
      <c r="E73" s="7">
        <v>40857</v>
      </c>
      <c r="F73" s="7">
        <v>40857</v>
      </c>
      <c r="G73" s="26" t="s">
        <v>117</v>
      </c>
      <c r="H73" s="151" t="s">
        <v>497</v>
      </c>
      <c r="I73" s="6" t="s">
        <v>124</v>
      </c>
      <c r="N73" s="5" t="s">
        <v>551</v>
      </c>
      <c r="O73" s="6" t="s">
        <v>92</v>
      </c>
      <c r="P73" s="6">
        <v>172</v>
      </c>
      <c r="Q73" s="6">
        <v>170</v>
      </c>
      <c r="R73" s="6" t="s">
        <v>576</v>
      </c>
      <c r="S73" s="152">
        <v>60</v>
      </c>
      <c r="T73" s="5" t="s">
        <v>575</v>
      </c>
    </row>
    <row r="74" spans="1:20" ht="79.5" customHeight="1" x14ac:dyDescent="0.3">
      <c r="A74" s="136">
        <v>52</v>
      </c>
      <c r="B74" s="128" t="s">
        <v>505</v>
      </c>
      <c r="C74" s="26"/>
      <c r="D74" s="26"/>
      <c r="E74" s="7">
        <v>40856</v>
      </c>
      <c r="F74" s="7">
        <v>40856</v>
      </c>
      <c r="G74" s="26" t="s">
        <v>469</v>
      </c>
      <c r="H74" s="151" t="s">
        <v>497</v>
      </c>
      <c r="I74" s="6" t="s">
        <v>92</v>
      </c>
      <c r="N74" s="94" t="s">
        <v>211</v>
      </c>
      <c r="O74" s="6" t="s">
        <v>92</v>
      </c>
      <c r="S74" s="6"/>
      <c r="T74" s="5"/>
    </row>
    <row r="75" spans="1:20" ht="39" customHeight="1" x14ac:dyDescent="0.3">
      <c r="A75" s="136" t="s">
        <v>219</v>
      </c>
      <c r="B75" s="161" t="s">
        <v>139</v>
      </c>
      <c r="C75" s="162"/>
      <c r="D75" s="162"/>
      <c r="E75" s="162"/>
      <c r="F75" s="46"/>
      <c r="G75" s="46"/>
      <c r="H75" s="30" t="s">
        <v>124</v>
      </c>
      <c r="N75" s="5" t="s">
        <v>305</v>
      </c>
      <c r="O75" s="6" t="s">
        <v>92</v>
      </c>
      <c r="P75" s="6" t="s">
        <v>92</v>
      </c>
      <c r="Q75" s="6" t="s">
        <v>92</v>
      </c>
      <c r="R75" s="6" t="s">
        <v>92</v>
      </c>
      <c r="S75" s="6" t="s">
        <v>92</v>
      </c>
      <c r="T75" s="5"/>
    </row>
    <row r="76" spans="1:20" s="18" customFormat="1" ht="39" customHeight="1" x14ac:dyDescent="0.3">
      <c r="A76" s="138">
        <v>53</v>
      </c>
      <c r="B76" s="125" t="s">
        <v>313</v>
      </c>
      <c r="C76" s="80"/>
      <c r="D76" s="80"/>
      <c r="E76" s="88">
        <v>40855</v>
      </c>
      <c r="F76" s="88">
        <v>40855</v>
      </c>
      <c r="G76" s="80" t="s">
        <v>309</v>
      </c>
      <c r="H76" s="151" t="s">
        <v>584</v>
      </c>
      <c r="I76" s="33"/>
      <c r="J76" s="5" t="s">
        <v>245</v>
      </c>
      <c r="K76" s="33"/>
      <c r="L76" s="33"/>
      <c r="M76" s="33"/>
      <c r="N76" s="17"/>
      <c r="O76" s="33"/>
      <c r="P76" s="33"/>
      <c r="Q76" s="33"/>
      <c r="R76" s="33"/>
      <c r="S76" s="33"/>
      <c r="T76" s="17"/>
    </row>
    <row r="77" spans="1:20" s="18" customFormat="1" ht="39" customHeight="1" x14ac:dyDescent="0.3">
      <c r="A77" s="138">
        <v>54</v>
      </c>
      <c r="B77" s="125" t="s">
        <v>312</v>
      </c>
      <c r="C77" s="80"/>
      <c r="D77" s="80"/>
      <c r="E77" s="88">
        <v>40855</v>
      </c>
      <c r="F77" s="88">
        <v>40855</v>
      </c>
      <c r="G77" s="80" t="s">
        <v>302</v>
      </c>
      <c r="H77" s="151" t="s">
        <v>497</v>
      </c>
      <c r="I77" s="33"/>
      <c r="J77" s="12" t="s">
        <v>266</v>
      </c>
      <c r="K77" s="33"/>
      <c r="L77" s="33"/>
      <c r="M77" s="33"/>
      <c r="N77" s="17"/>
      <c r="O77" s="33"/>
      <c r="P77" s="33"/>
      <c r="Q77" s="33"/>
      <c r="R77" s="33"/>
      <c r="S77" s="33"/>
      <c r="T77" s="17"/>
    </row>
    <row r="78" spans="1:20" ht="48.75" customHeight="1" x14ac:dyDescent="0.3">
      <c r="A78" s="156">
        <v>55</v>
      </c>
      <c r="B78" s="172" t="s">
        <v>446</v>
      </c>
      <c r="C78" s="26" t="s">
        <v>36</v>
      </c>
      <c r="D78" s="26" t="s">
        <v>85</v>
      </c>
      <c r="E78" s="88">
        <v>40855</v>
      </c>
      <c r="F78" s="88">
        <v>40855</v>
      </c>
      <c r="G78" s="26" t="s">
        <v>304</v>
      </c>
      <c r="H78" s="151" t="s">
        <v>497</v>
      </c>
      <c r="I78" s="6" t="s">
        <v>154</v>
      </c>
      <c r="J78" s="5" t="s">
        <v>245</v>
      </c>
      <c r="K78" s="6">
        <v>4</v>
      </c>
      <c r="L78" s="6" t="s">
        <v>277</v>
      </c>
      <c r="O78" s="6">
        <v>1</v>
      </c>
      <c r="P78" s="6">
        <v>6628</v>
      </c>
      <c r="Q78" s="6">
        <v>6617</v>
      </c>
      <c r="R78" s="6">
        <v>79</v>
      </c>
      <c r="S78" s="152">
        <v>99</v>
      </c>
      <c r="T78" s="5" t="s">
        <v>555</v>
      </c>
    </row>
    <row r="79" spans="1:20" ht="21.75" customHeight="1" x14ac:dyDescent="0.3">
      <c r="A79" s="157"/>
      <c r="B79" s="172"/>
      <c r="C79" s="26" t="s">
        <v>37</v>
      </c>
      <c r="D79" s="26"/>
      <c r="E79" s="88">
        <v>40855</v>
      </c>
      <c r="F79" s="88">
        <v>40855</v>
      </c>
      <c r="G79" s="26" t="s">
        <v>219</v>
      </c>
      <c r="H79" s="87" t="s">
        <v>92</v>
      </c>
      <c r="I79" s="6" t="s">
        <v>92</v>
      </c>
      <c r="O79" s="6" t="s">
        <v>92</v>
      </c>
      <c r="P79" s="6" t="s">
        <v>92</v>
      </c>
      <c r="Q79" s="6" t="s">
        <v>92</v>
      </c>
      <c r="R79" s="6" t="s">
        <v>92</v>
      </c>
      <c r="S79" s="6" t="s">
        <v>92</v>
      </c>
      <c r="T79" s="5"/>
    </row>
    <row r="80" spans="1:20" ht="85.5" x14ac:dyDescent="0.3">
      <c r="A80" s="156" t="s">
        <v>219</v>
      </c>
      <c r="B80" s="166" t="s">
        <v>403</v>
      </c>
      <c r="C80" s="103" t="s">
        <v>270</v>
      </c>
      <c r="D80" s="103" t="s">
        <v>99</v>
      </c>
      <c r="E80" s="104">
        <v>40857</v>
      </c>
      <c r="F80" s="104">
        <v>40857</v>
      </c>
      <c r="G80" s="103" t="s">
        <v>304</v>
      </c>
      <c r="H80" s="105"/>
      <c r="I80" s="106" t="s">
        <v>160</v>
      </c>
      <c r="J80" s="107" t="s">
        <v>245</v>
      </c>
      <c r="K80" s="108">
        <v>4</v>
      </c>
      <c r="L80" s="108" t="s">
        <v>271</v>
      </c>
      <c r="M80" s="108" t="s">
        <v>219</v>
      </c>
      <c r="N80" s="8" t="s">
        <v>405</v>
      </c>
      <c r="O80" s="6">
        <v>1</v>
      </c>
      <c r="T80" s="5"/>
    </row>
    <row r="81" spans="1:20" ht="57" x14ac:dyDescent="0.3">
      <c r="A81" s="157"/>
      <c r="B81" s="166"/>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6">
        <v>56</v>
      </c>
      <c r="B82" s="121" t="s">
        <v>447</v>
      </c>
      <c r="C82" s="26" t="s">
        <v>275</v>
      </c>
      <c r="D82" s="26" t="s">
        <v>84</v>
      </c>
      <c r="E82" s="88">
        <v>40855</v>
      </c>
      <c r="F82" s="88">
        <v>40855</v>
      </c>
      <c r="G82" s="26" t="s">
        <v>309</v>
      </c>
      <c r="H82" s="151" t="s">
        <v>497</v>
      </c>
      <c r="I82" s="6" t="s">
        <v>154</v>
      </c>
      <c r="J82" s="5" t="s">
        <v>245</v>
      </c>
      <c r="K82" s="6">
        <v>4</v>
      </c>
      <c r="L82" s="6" t="s">
        <v>262</v>
      </c>
      <c r="M82" s="6" t="s">
        <v>219</v>
      </c>
      <c r="O82" s="6">
        <v>1</v>
      </c>
      <c r="P82" s="6">
        <v>2116</v>
      </c>
      <c r="Q82" s="6">
        <v>2113</v>
      </c>
      <c r="R82" s="6">
        <v>3</v>
      </c>
      <c r="S82" s="35">
        <v>99.99</v>
      </c>
      <c r="T82" s="5" t="s">
        <v>570</v>
      </c>
    </row>
    <row r="83" spans="1:20" ht="99" x14ac:dyDescent="0.3">
      <c r="A83" s="136">
        <v>57</v>
      </c>
      <c r="B83" s="121" t="s">
        <v>448</v>
      </c>
      <c r="C83" s="26" t="s">
        <v>269</v>
      </c>
      <c r="D83" s="26" t="s">
        <v>102</v>
      </c>
      <c r="E83" s="88">
        <v>40855</v>
      </c>
      <c r="F83" s="88">
        <v>40855</v>
      </c>
      <c r="G83" s="26" t="s">
        <v>304</v>
      </c>
      <c r="H83" s="151" t="s">
        <v>497</v>
      </c>
      <c r="I83" s="6" t="s">
        <v>154</v>
      </c>
      <c r="J83" s="5" t="s">
        <v>245</v>
      </c>
      <c r="K83" s="6">
        <v>4</v>
      </c>
      <c r="L83" s="6" t="s">
        <v>268</v>
      </c>
      <c r="O83" s="6">
        <v>1</v>
      </c>
      <c r="P83" s="6">
        <v>2962</v>
      </c>
      <c r="Q83" s="6">
        <v>2960</v>
      </c>
      <c r="R83" s="6">
        <v>1300</v>
      </c>
      <c r="S83" s="35">
        <v>60</v>
      </c>
      <c r="T83" s="5" t="s">
        <v>571</v>
      </c>
    </row>
    <row r="84" spans="1:20" ht="82.5" x14ac:dyDescent="0.3">
      <c r="A84" s="136">
        <v>58</v>
      </c>
      <c r="B84" s="121" t="s">
        <v>449</v>
      </c>
      <c r="C84" s="26" t="s">
        <v>272</v>
      </c>
      <c r="D84" s="26" t="s">
        <v>101</v>
      </c>
      <c r="E84" s="88">
        <v>40855</v>
      </c>
      <c r="F84" s="88">
        <v>40855</v>
      </c>
      <c r="G84" s="26" t="s">
        <v>309</v>
      </c>
      <c r="H84" s="151" t="s">
        <v>497</v>
      </c>
      <c r="I84" s="6" t="s">
        <v>154</v>
      </c>
      <c r="J84" s="5" t="s">
        <v>245</v>
      </c>
      <c r="K84" s="6">
        <v>4</v>
      </c>
      <c r="L84" s="71" t="s">
        <v>271</v>
      </c>
      <c r="O84" s="6">
        <v>1</v>
      </c>
      <c r="P84" s="6">
        <v>566</v>
      </c>
      <c r="Q84" s="6">
        <v>566</v>
      </c>
      <c r="R84" s="6">
        <v>89</v>
      </c>
      <c r="S84" s="35">
        <v>90</v>
      </c>
      <c r="T84" s="5" t="s">
        <v>571</v>
      </c>
    </row>
    <row r="85" spans="1:20" ht="82.5" x14ac:dyDescent="0.3">
      <c r="A85" s="136">
        <v>59</v>
      </c>
      <c r="B85" s="121" t="s">
        <v>450</v>
      </c>
      <c r="C85" s="26" t="s">
        <v>273</v>
      </c>
      <c r="D85" s="26" t="s">
        <v>100</v>
      </c>
      <c r="E85" s="88">
        <v>40855</v>
      </c>
      <c r="F85" s="88">
        <v>40855</v>
      </c>
      <c r="G85" s="26" t="s">
        <v>309</v>
      </c>
      <c r="H85" s="151" t="s">
        <v>497</v>
      </c>
      <c r="I85" s="6" t="s">
        <v>154</v>
      </c>
      <c r="J85" s="5" t="s">
        <v>245</v>
      </c>
      <c r="K85" s="6">
        <v>4</v>
      </c>
      <c r="L85" s="6" t="s">
        <v>274</v>
      </c>
      <c r="O85" s="6">
        <v>1</v>
      </c>
      <c r="T85" s="5"/>
    </row>
    <row r="86" spans="1:20" ht="36" x14ac:dyDescent="0.3">
      <c r="A86" s="136" t="s">
        <v>219</v>
      </c>
      <c r="B86" s="130" t="s">
        <v>404</v>
      </c>
      <c r="C86" s="103" t="s">
        <v>38</v>
      </c>
      <c r="D86" s="103" t="s">
        <v>62</v>
      </c>
      <c r="E86" s="104">
        <v>40857</v>
      </c>
      <c r="F86" s="104">
        <v>40857</v>
      </c>
      <c r="G86" s="103" t="s">
        <v>309</v>
      </c>
      <c r="H86" s="105"/>
      <c r="I86" s="106" t="s">
        <v>160</v>
      </c>
      <c r="J86" s="107" t="s">
        <v>245</v>
      </c>
      <c r="K86" s="108">
        <v>4</v>
      </c>
      <c r="L86" s="108" t="s">
        <v>276</v>
      </c>
      <c r="N86" s="8" t="s">
        <v>405</v>
      </c>
      <c r="O86" s="6">
        <v>1</v>
      </c>
      <c r="T86" s="5"/>
    </row>
    <row r="87" spans="1:20" ht="49.5" x14ac:dyDescent="0.3">
      <c r="A87" s="136">
        <v>60</v>
      </c>
      <c r="B87" s="131" t="s">
        <v>543</v>
      </c>
      <c r="C87" s="89" t="s">
        <v>103</v>
      </c>
      <c r="D87" s="89" t="s">
        <v>81</v>
      </c>
      <c r="E87" s="88">
        <v>40855</v>
      </c>
      <c r="F87" s="88">
        <v>40855</v>
      </c>
      <c r="G87" s="89" t="s">
        <v>302</v>
      </c>
      <c r="H87" s="151" t="s">
        <v>497</v>
      </c>
      <c r="I87" s="109" t="s">
        <v>160</v>
      </c>
      <c r="J87" s="12" t="s">
        <v>266</v>
      </c>
      <c r="K87" s="6" t="s">
        <v>231</v>
      </c>
      <c r="L87" s="6" t="s">
        <v>265</v>
      </c>
      <c r="O87" s="6">
        <v>1</v>
      </c>
      <c r="P87" s="6">
        <v>2645</v>
      </c>
      <c r="Q87" s="6">
        <v>2647</v>
      </c>
      <c r="R87" s="6">
        <v>6</v>
      </c>
      <c r="S87" s="35">
        <v>99.77</v>
      </c>
      <c r="T87" s="5" t="s">
        <v>567</v>
      </c>
    </row>
    <row r="88" spans="1:20" ht="115.5" x14ac:dyDescent="0.3">
      <c r="A88" s="136">
        <v>61</v>
      </c>
      <c r="B88" s="121" t="s">
        <v>451</v>
      </c>
      <c r="C88" s="26" t="s">
        <v>410</v>
      </c>
      <c r="D88" s="26" t="s">
        <v>411</v>
      </c>
      <c r="E88" s="88">
        <v>40855</v>
      </c>
      <c r="F88" s="88">
        <v>40855</v>
      </c>
      <c r="G88" s="26" t="s">
        <v>397</v>
      </c>
      <c r="H88" s="151" t="s">
        <v>497</v>
      </c>
      <c r="J88" s="5" t="s">
        <v>245</v>
      </c>
      <c r="K88" s="6">
        <v>4</v>
      </c>
      <c r="L88" s="6" t="s">
        <v>406</v>
      </c>
      <c r="N88" s="5" t="s">
        <v>415</v>
      </c>
      <c r="P88" s="6">
        <v>1480</v>
      </c>
      <c r="Q88" s="6">
        <v>1061</v>
      </c>
      <c r="R88" s="6">
        <v>419</v>
      </c>
      <c r="S88" s="35">
        <v>72</v>
      </c>
      <c r="T88" s="5" t="s">
        <v>572</v>
      </c>
    </row>
    <row r="89" spans="1:20" ht="99" x14ac:dyDescent="0.3">
      <c r="A89" s="136">
        <v>62</v>
      </c>
      <c r="B89" s="121" t="s">
        <v>452</v>
      </c>
      <c r="C89" s="26" t="s">
        <v>409</v>
      </c>
      <c r="D89" s="26" t="s">
        <v>412</v>
      </c>
      <c r="E89" s="88">
        <v>40855</v>
      </c>
      <c r="F89" s="88">
        <v>40855</v>
      </c>
      <c r="G89" s="26" t="s">
        <v>463</v>
      </c>
      <c r="H89" s="151" t="s">
        <v>497</v>
      </c>
      <c r="J89" s="5" t="s">
        <v>245</v>
      </c>
      <c r="K89" s="6">
        <v>4</v>
      </c>
      <c r="L89" s="6" t="s">
        <v>406</v>
      </c>
      <c r="N89" s="5" t="s">
        <v>415</v>
      </c>
      <c r="P89" s="6">
        <v>921</v>
      </c>
      <c r="Q89" s="6">
        <v>625</v>
      </c>
      <c r="R89" s="6">
        <v>357</v>
      </c>
      <c r="S89" s="35">
        <v>62</v>
      </c>
      <c r="T89" s="5" t="s">
        <v>568</v>
      </c>
    </row>
    <row r="90" spans="1:20" ht="115.5" x14ac:dyDescent="0.3">
      <c r="A90" s="136">
        <v>63</v>
      </c>
      <c r="B90" s="121" t="s">
        <v>453</v>
      </c>
      <c r="C90" s="26" t="s">
        <v>407</v>
      </c>
      <c r="D90" s="26" t="s">
        <v>413</v>
      </c>
      <c r="E90" s="88">
        <v>40855</v>
      </c>
      <c r="F90" s="88">
        <v>40855</v>
      </c>
      <c r="G90" s="26" t="s">
        <v>397</v>
      </c>
      <c r="H90" s="151" t="s">
        <v>497</v>
      </c>
      <c r="J90" s="5" t="s">
        <v>245</v>
      </c>
      <c r="K90" s="6">
        <v>4</v>
      </c>
      <c r="L90" s="6" t="s">
        <v>406</v>
      </c>
      <c r="N90" s="5" t="s">
        <v>416</v>
      </c>
      <c r="P90" s="6">
        <v>666</v>
      </c>
      <c r="Q90" s="6">
        <v>421</v>
      </c>
      <c r="R90" s="6">
        <v>245</v>
      </c>
      <c r="S90" s="35">
        <v>64</v>
      </c>
      <c r="T90" s="5" t="s">
        <v>572</v>
      </c>
    </row>
    <row r="91" spans="1:20" ht="99" x14ac:dyDescent="0.3">
      <c r="A91" s="136">
        <v>64</v>
      </c>
      <c r="B91" s="121" t="s">
        <v>454</v>
      </c>
      <c r="C91" s="26" t="s">
        <v>408</v>
      </c>
      <c r="D91" s="26" t="s">
        <v>414</v>
      </c>
      <c r="E91" s="88">
        <v>40855</v>
      </c>
      <c r="F91" s="88">
        <v>40855</v>
      </c>
      <c r="G91" s="26" t="s">
        <v>309</v>
      </c>
      <c r="H91" s="151" t="s">
        <v>497</v>
      </c>
      <c r="I91" s="6" t="s">
        <v>154</v>
      </c>
      <c r="J91" s="5" t="s">
        <v>245</v>
      </c>
      <c r="K91" s="6">
        <v>4</v>
      </c>
      <c r="L91" s="6" t="s">
        <v>406</v>
      </c>
      <c r="N91" s="5" t="s">
        <v>417</v>
      </c>
      <c r="P91" s="6" t="s">
        <v>92</v>
      </c>
      <c r="Q91" s="6">
        <v>11470</v>
      </c>
      <c r="R91" s="6">
        <v>3</v>
      </c>
      <c r="S91" s="152">
        <v>100</v>
      </c>
      <c r="T91" s="5" t="s">
        <v>578</v>
      </c>
    </row>
    <row r="92" spans="1:20" ht="20.45" customHeight="1" x14ac:dyDescent="0.3">
      <c r="A92" s="136" t="s">
        <v>219</v>
      </c>
      <c r="B92" s="161" t="s">
        <v>29</v>
      </c>
      <c r="C92" s="162"/>
      <c r="D92" s="162"/>
      <c r="E92" s="162"/>
      <c r="F92" s="46"/>
      <c r="G92" s="46"/>
      <c r="H92" s="30" t="s">
        <v>124</v>
      </c>
      <c r="N92" s="5" t="s">
        <v>219</v>
      </c>
      <c r="O92" s="6" t="s">
        <v>92</v>
      </c>
      <c r="P92" s="6" t="s">
        <v>92</v>
      </c>
      <c r="Q92" s="6" t="s">
        <v>92</v>
      </c>
      <c r="R92" s="6" t="s">
        <v>92</v>
      </c>
      <c r="S92" s="35" t="s">
        <v>92</v>
      </c>
      <c r="T92" s="5"/>
    </row>
    <row r="93" spans="1:20" ht="108" customHeight="1" x14ac:dyDescent="0.3">
      <c r="A93" s="136">
        <v>65</v>
      </c>
      <c r="B93" s="132" t="s">
        <v>526</v>
      </c>
      <c r="C93" s="26" t="s">
        <v>104</v>
      </c>
      <c r="D93" s="26" t="s">
        <v>92</v>
      </c>
      <c r="E93" s="57">
        <v>40856</v>
      </c>
      <c r="F93" s="57">
        <v>40856</v>
      </c>
      <c r="G93" s="26" t="s">
        <v>195</v>
      </c>
      <c r="H93" s="151" t="s">
        <v>497</v>
      </c>
      <c r="I93" s="6" t="s">
        <v>219</v>
      </c>
      <c r="K93" s="6" t="s">
        <v>318</v>
      </c>
      <c r="N93" s="5" t="s">
        <v>173</v>
      </c>
      <c r="O93" s="6">
        <v>13</v>
      </c>
      <c r="T93" s="5"/>
    </row>
    <row r="94" spans="1:20" ht="49.5" x14ac:dyDescent="0.3">
      <c r="A94" s="136">
        <v>66</v>
      </c>
      <c r="B94" s="132" t="s">
        <v>527</v>
      </c>
      <c r="C94" s="58" t="s">
        <v>105</v>
      </c>
      <c r="D94" s="26" t="s">
        <v>106</v>
      </c>
      <c r="E94" s="57">
        <v>40856</v>
      </c>
      <c r="F94" s="57">
        <v>40856</v>
      </c>
      <c r="G94" s="26" t="s">
        <v>341</v>
      </c>
      <c r="H94" s="151" t="s">
        <v>497</v>
      </c>
      <c r="I94" s="6" t="s">
        <v>219</v>
      </c>
      <c r="N94" s="5" t="s">
        <v>174</v>
      </c>
      <c r="T94" s="5" t="s">
        <v>581</v>
      </c>
    </row>
    <row r="95" spans="1:20" ht="33" x14ac:dyDescent="0.3">
      <c r="A95" s="136">
        <v>67</v>
      </c>
      <c r="B95" s="132" t="s">
        <v>528</v>
      </c>
      <c r="C95" s="26" t="s">
        <v>108</v>
      </c>
      <c r="D95" s="26" t="s">
        <v>107</v>
      </c>
      <c r="E95" s="57">
        <v>40856</v>
      </c>
      <c r="F95" s="57">
        <v>40856</v>
      </c>
      <c r="G95" s="26" t="s">
        <v>341</v>
      </c>
      <c r="H95" s="151" t="s">
        <v>497</v>
      </c>
      <c r="I95" s="6" t="s">
        <v>160</v>
      </c>
      <c r="N95" s="5" t="s">
        <v>175</v>
      </c>
      <c r="O95" s="6" t="s">
        <v>92</v>
      </c>
      <c r="P95" s="6" t="s">
        <v>92</v>
      </c>
      <c r="Q95" s="6" t="s">
        <v>92</v>
      </c>
      <c r="R95" s="6" t="s">
        <v>92</v>
      </c>
      <c r="S95" s="35" t="s">
        <v>92</v>
      </c>
      <c r="T95" s="5" t="s">
        <v>581</v>
      </c>
    </row>
    <row r="96" spans="1:20" ht="99" x14ac:dyDescent="0.3">
      <c r="A96" s="136">
        <v>66</v>
      </c>
      <c r="B96" s="121" t="s">
        <v>232</v>
      </c>
      <c r="C96" s="58" t="s">
        <v>109</v>
      </c>
      <c r="D96" s="26" t="s">
        <v>110</v>
      </c>
      <c r="E96" s="57">
        <v>40856</v>
      </c>
      <c r="F96" s="57">
        <v>40856</v>
      </c>
      <c r="G96" s="26" t="s">
        <v>375</v>
      </c>
      <c r="H96" s="151" t="s">
        <v>497</v>
      </c>
      <c r="I96" s="6" t="s">
        <v>219</v>
      </c>
      <c r="J96" s="5" t="s">
        <v>306</v>
      </c>
      <c r="K96" s="6" t="s">
        <v>319</v>
      </c>
      <c r="N96" s="5" t="s">
        <v>586</v>
      </c>
      <c r="O96" s="6">
        <v>1</v>
      </c>
      <c r="T96" s="5"/>
    </row>
    <row r="97" spans="1:20" ht="96" customHeight="1" x14ac:dyDescent="0.3">
      <c r="A97" s="136">
        <v>67</v>
      </c>
      <c r="B97" s="121" t="s">
        <v>233</v>
      </c>
      <c r="C97" s="26" t="s">
        <v>95</v>
      </c>
      <c r="D97" s="26" t="s">
        <v>111</v>
      </c>
      <c r="E97" s="57">
        <v>40856</v>
      </c>
      <c r="F97" s="57">
        <v>40856</v>
      </c>
      <c r="G97" s="26" t="s">
        <v>376</v>
      </c>
      <c r="H97" s="151" t="s">
        <v>497</v>
      </c>
      <c r="I97" s="6" t="s">
        <v>154</v>
      </c>
      <c r="J97" s="5" t="s">
        <v>306</v>
      </c>
      <c r="K97" s="6" t="s">
        <v>319</v>
      </c>
      <c r="N97" s="8" t="s">
        <v>213</v>
      </c>
      <c r="O97" s="6">
        <v>1</v>
      </c>
      <c r="P97" s="6">
        <v>4674</v>
      </c>
      <c r="Q97" s="6">
        <v>4680</v>
      </c>
      <c r="R97" s="6">
        <v>6</v>
      </c>
      <c r="S97" s="35">
        <v>99.99</v>
      </c>
      <c r="T97" s="5" t="s">
        <v>555</v>
      </c>
    </row>
    <row r="98" spans="1:20" ht="111.75" customHeight="1" x14ac:dyDescent="0.3">
      <c r="A98" s="136">
        <v>68</v>
      </c>
      <c r="B98" s="121" t="s">
        <v>419</v>
      </c>
      <c r="C98" s="26" t="s">
        <v>95</v>
      </c>
      <c r="D98" s="26" t="s">
        <v>112</v>
      </c>
      <c r="E98" s="57">
        <v>40856</v>
      </c>
      <c r="F98" s="57">
        <v>40856</v>
      </c>
      <c r="G98" s="26" t="s">
        <v>376</v>
      </c>
      <c r="H98" s="151" t="s">
        <v>497</v>
      </c>
      <c r="I98" s="6" t="s">
        <v>154</v>
      </c>
      <c r="J98" s="5" t="s">
        <v>306</v>
      </c>
      <c r="K98" s="6" t="s">
        <v>319</v>
      </c>
      <c r="N98" s="5" t="s">
        <v>212</v>
      </c>
      <c r="O98" s="6">
        <v>1</v>
      </c>
      <c r="P98" s="6">
        <v>3572</v>
      </c>
      <c r="Q98" s="6">
        <v>3578</v>
      </c>
      <c r="R98" s="6">
        <v>6</v>
      </c>
      <c r="S98" s="35">
        <v>99.99</v>
      </c>
      <c r="T98" s="5" t="s">
        <v>555</v>
      </c>
    </row>
    <row r="99" spans="1:20" ht="86.25" customHeight="1" x14ac:dyDescent="0.3">
      <c r="A99" s="136">
        <v>69</v>
      </c>
      <c r="B99" s="121" t="s">
        <v>420</v>
      </c>
      <c r="C99" s="26" t="s">
        <v>113</v>
      </c>
      <c r="D99" s="26" t="s">
        <v>101</v>
      </c>
      <c r="E99" s="57">
        <v>40856</v>
      </c>
      <c r="F99" s="57">
        <v>40856</v>
      </c>
      <c r="G99" s="26" t="s">
        <v>376</v>
      </c>
      <c r="H99" s="151" t="s">
        <v>497</v>
      </c>
      <c r="I99" s="6" t="s">
        <v>154</v>
      </c>
      <c r="J99" s="5" t="s">
        <v>306</v>
      </c>
      <c r="K99" s="6" t="s">
        <v>319</v>
      </c>
      <c r="O99" s="6">
        <v>1</v>
      </c>
      <c r="P99" s="6">
        <v>9</v>
      </c>
      <c r="Q99" s="6">
        <v>9</v>
      </c>
      <c r="R99" s="6">
        <v>0</v>
      </c>
      <c r="S99" s="35">
        <v>100</v>
      </c>
      <c r="T99" s="5"/>
    </row>
    <row r="100" spans="1:20" ht="66" x14ac:dyDescent="0.3">
      <c r="A100" s="136">
        <v>70</v>
      </c>
      <c r="B100" s="125" t="s">
        <v>377</v>
      </c>
      <c r="C100" s="26" t="s">
        <v>153</v>
      </c>
      <c r="D100" s="72" t="s">
        <v>235</v>
      </c>
      <c r="E100" s="57">
        <v>40857</v>
      </c>
      <c r="F100" s="57">
        <v>40857</v>
      </c>
      <c r="G100" s="26" t="s">
        <v>196</v>
      </c>
      <c r="H100" s="151" t="s">
        <v>497</v>
      </c>
      <c r="I100" s="6" t="s">
        <v>160</v>
      </c>
      <c r="N100" s="5" t="s">
        <v>573</v>
      </c>
      <c r="O100" s="6">
        <v>1</v>
      </c>
      <c r="P100" s="6">
        <v>17843</v>
      </c>
      <c r="Q100" s="6">
        <v>17843</v>
      </c>
      <c r="R100" s="6">
        <v>0</v>
      </c>
      <c r="S100" s="35">
        <v>100</v>
      </c>
      <c r="T100" s="5" t="s">
        <v>574</v>
      </c>
    </row>
    <row r="101" spans="1:20" ht="85.5" x14ac:dyDescent="0.3">
      <c r="A101" s="136" t="s">
        <v>219</v>
      </c>
      <c r="B101" s="133" t="s">
        <v>421</v>
      </c>
      <c r="C101" s="103" t="s">
        <v>138</v>
      </c>
      <c r="D101" s="103" t="s">
        <v>234</v>
      </c>
      <c r="E101" s="111">
        <v>40861</v>
      </c>
      <c r="F101" s="111">
        <v>40862</v>
      </c>
      <c r="G101" s="103" t="s">
        <v>196</v>
      </c>
      <c r="H101" s="105"/>
      <c r="I101" s="106" t="s">
        <v>160</v>
      </c>
      <c r="J101" s="107"/>
      <c r="N101" s="94" t="s">
        <v>422</v>
      </c>
      <c r="O101" s="6">
        <v>1</v>
      </c>
      <c r="T101" s="5"/>
    </row>
    <row r="102" spans="1:20" x14ac:dyDescent="0.3">
      <c r="A102" s="136" t="s">
        <v>219</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6">
        <v>71</v>
      </c>
      <c r="B103" s="134" t="s">
        <v>496</v>
      </c>
      <c r="C103" s="14"/>
      <c r="D103" s="14"/>
      <c r="E103" s="15">
        <v>40857</v>
      </c>
      <c r="F103" s="15">
        <v>40857</v>
      </c>
      <c r="G103" s="24" t="s">
        <v>117</v>
      </c>
      <c r="H103" s="151" t="s">
        <v>497</v>
      </c>
      <c r="I103" s="6" t="s">
        <v>92</v>
      </c>
      <c r="O103" s="6" t="s">
        <v>92</v>
      </c>
      <c r="P103" s="6" t="s">
        <v>92</v>
      </c>
      <c r="Q103" s="6" t="s">
        <v>92</v>
      </c>
      <c r="R103" s="6" t="s">
        <v>92</v>
      </c>
      <c r="S103" s="35" t="s">
        <v>92</v>
      </c>
      <c r="T103" s="5"/>
    </row>
    <row r="104" spans="1:20" ht="82.5" x14ac:dyDescent="0.3">
      <c r="A104" s="136">
        <v>72</v>
      </c>
      <c r="B104" s="131" t="s">
        <v>342</v>
      </c>
      <c r="C104" s="89" t="s">
        <v>6</v>
      </c>
      <c r="D104" s="89" t="s">
        <v>81</v>
      </c>
      <c r="E104" s="90">
        <v>40857</v>
      </c>
      <c r="F104" s="90">
        <v>40857</v>
      </c>
      <c r="G104" s="89" t="s">
        <v>302</v>
      </c>
      <c r="H104" s="151" t="s">
        <v>497</v>
      </c>
      <c r="I104" s="6" t="s">
        <v>92</v>
      </c>
      <c r="J104" s="110" t="s">
        <v>266</v>
      </c>
      <c r="K104" s="6" t="s">
        <v>320</v>
      </c>
      <c r="N104" s="5" t="s">
        <v>307</v>
      </c>
      <c r="O104" s="6" t="s">
        <v>219</v>
      </c>
      <c r="T104" s="117"/>
    </row>
    <row r="105" spans="1:20" ht="111" customHeight="1" x14ac:dyDescent="0.3">
      <c r="A105" s="136">
        <v>73</v>
      </c>
      <c r="B105" s="125" t="s">
        <v>483</v>
      </c>
      <c r="C105" s="26"/>
      <c r="D105" s="26"/>
      <c r="E105" s="90">
        <v>40857</v>
      </c>
      <c r="F105" s="90">
        <v>40857</v>
      </c>
      <c r="G105" s="26" t="s">
        <v>378</v>
      </c>
      <c r="H105" s="151" t="s">
        <v>497</v>
      </c>
      <c r="J105" s="110"/>
      <c r="T105" s="5"/>
    </row>
    <row r="106" spans="1:20" ht="141" customHeight="1" x14ac:dyDescent="0.3">
      <c r="A106" s="136" t="s">
        <v>219</v>
      </c>
      <c r="B106" s="153" t="s">
        <v>585</v>
      </c>
      <c r="C106" s="116"/>
      <c r="D106" s="116"/>
      <c r="E106" s="90">
        <v>40857</v>
      </c>
      <c r="F106" s="90">
        <v>40857</v>
      </c>
      <c r="G106" s="116" t="s">
        <v>378</v>
      </c>
      <c r="H106" s="87" t="s">
        <v>219</v>
      </c>
      <c r="J106" s="110"/>
      <c r="T106" s="5"/>
    </row>
    <row r="107" spans="1:20" s="18" customFormat="1" ht="32.25" x14ac:dyDescent="0.3">
      <c r="A107" s="138" t="s">
        <v>219</v>
      </c>
      <c r="B107" s="144" t="s">
        <v>523</v>
      </c>
      <c r="C107" s="140"/>
      <c r="D107" s="140"/>
      <c r="E107" s="141"/>
      <c r="F107" s="141"/>
      <c r="G107" s="142"/>
      <c r="H107" s="143" t="s">
        <v>219</v>
      </c>
      <c r="I107" s="33"/>
      <c r="J107" s="17"/>
      <c r="K107" s="33"/>
      <c r="L107" s="33"/>
      <c r="M107" s="33"/>
      <c r="N107" s="17"/>
      <c r="O107" s="33" t="s">
        <v>92</v>
      </c>
      <c r="P107" s="33" t="s">
        <v>92</v>
      </c>
      <c r="Q107" s="33" t="s">
        <v>92</v>
      </c>
      <c r="R107" s="33" t="s">
        <v>92</v>
      </c>
      <c r="S107" s="38" t="s">
        <v>92</v>
      </c>
      <c r="T107" s="17"/>
    </row>
    <row r="108" spans="1:20" ht="108" customHeight="1" x14ac:dyDescent="0.3">
      <c r="A108" s="136" t="s">
        <v>531</v>
      </c>
      <c r="B108" s="132" t="s">
        <v>529</v>
      </c>
      <c r="C108" s="116" t="s">
        <v>104</v>
      </c>
      <c r="D108" s="116" t="s">
        <v>92</v>
      </c>
      <c r="E108" s="57">
        <v>40861</v>
      </c>
      <c r="F108" s="57">
        <v>40861</v>
      </c>
      <c r="G108" s="116" t="s">
        <v>195</v>
      </c>
      <c r="H108" s="87" t="s">
        <v>219</v>
      </c>
      <c r="I108" s="6" t="s">
        <v>219</v>
      </c>
      <c r="K108" s="6" t="s">
        <v>219</v>
      </c>
      <c r="N108" s="5" t="s">
        <v>530</v>
      </c>
      <c r="O108" s="6">
        <v>13</v>
      </c>
      <c r="T108" s="5"/>
    </row>
    <row r="109" spans="1:20" ht="66" x14ac:dyDescent="0.3">
      <c r="A109" s="136" t="s">
        <v>532</v>
      </c>
      <c r="B109" s="132" t="s">
        <v>524</v>
      </c>
      <c r="C109" s="58" t="s">
        <v>105</v>
      </c>
      <c r="D109" s="116" t="s">
        <v>106</v>
      </c>
      <c r="E109" s="57">
        <v>40861</v>
      </c>
      <c r="F109" s="57">
        <v>40861</v>
      </c>
      <c r="G109" s="116" t="s">
        <v>341</v>
      </c>
      <c r="H109" s="87" t="s">
        <v>219</v>
      </c>
      <c r="I109" s="6" t="s">
        <v>219</v>
      </c>
      <c r="N109" s="5" t="s">
        <v>530</v>
      </c>
      <c r="T109" s="5"/>
    </row>
    <row r="110" spans="1:20" ht="66" x14ac:dyDescent="0.3">
      <c r="A110" s="136" t="s">
        <v>533</v>
      </c>
      <c r="B110" s="132" t="s">
        <v>525</v>
      </c>
      <c r="C110" s="116" t="s">
        <v>108</v>
      </c>
      <c r="D110" s="116" t="s">
        <v>107</v>
      </c>
      <c r="E110" s="57">
        <v>40861</v>
      </c>
      <c r="F110" s="57">
        <v>40861</v>
      </c>
      <c r="G110" s="116" t="s">
        <v>341</v>
      </c>
      <c r="H110" s="87" t="s">
        <v>219</v>
      </c>
      <c r="I110" s="6" t="s">
        <v>160</v>
      </c>
      <c r="N110" s="5" t="s">
        <v>530</v>
      </c>
      <c r="O110" s="6" t="s">
        <v>92</v>
      </c>
      <c r="P110" s="6" t="s">
        <v>92</v>
      </c>
      <c r="Q110" s="6" t="s">
        <v>92</v>
      </c>
      <c r="R110" s="6" t="s">
        <v>92</v>
      </c>
      <c r="S110" s="35" t="s">
        <v>92</v>
      </c>
      <c r="T110" s="5"/>
    </row>
    <row r="111" spans="1:20" s="18" customFormat="1" x14ac:dyDescent="0.3">
      <c r="A111" s="138" t="s">
        <v>219</v>
      </c>
      <c r="B111" s="144" t="s">
        <v>260</v>
      </c>
      <c r="C111" s="140"/>
      <c r="D111" s="140"/>
      <c r="E111" s="141"/>
      <c r="F111" s="141"/>
      <c r="G111" s="142"/>
      <c r="H111" s="143" t="s">
        <v>219</v>
      </c>
      <c r="I111" s="33"/>
      <c r="J111" s="17"/>
      <c r="K111" s="33"/>
      <c r="L111" s="33"/>
      <c r="M111" s="33"/>
      <c r="N111" s="17"/>
      <c r="O111" s="33" t="s">
        <v>92</v>
      </c>
      <c r="P111" s="33" t="s">
        <v>92</v>
      </c>
      <c r="Q111" s="33" t="s">
        <v>92</v>
      </c>
      <c r="R111" s="33" t="s">
        <v>92</v>
      </c>
      <c r="S111" s="38" t="s">
        <v>92</v>
      </c>
      <c r="T111" s="17"/>
    </row>
    <row r="112" spans="1:20" x14ac:dyDescent="0.3">
      <c r="A112" s="136" t="s">
        <v>534</v>
      </c>
      <c r="B112" s="121" t="s">
        <v>379</v>
      </c>
      <c r="C112" s="26"/>
      <c r="D112" s="26"/>
      <c r="E112" s="7">
        <v>40855</v>
      </c>
      <c r="F112" s="7">
        <v>40855</v>
      </c>
      <c r="G112" s="26" t="s">
        <v>321</v>
      </c>
      <c r="H112" s="151" t="s">
        <v>497</v>
      </c>
      <c r="S112" s="6"/>
      <c r="T112" s="5"/>
    </row>
    <row r="113" spans="1:20" ht="52.5" customHeight="1" x14ac:dyDescent="0.3">
      <c r="A113" s="136"/>
      <c r="B113" s="139" t="s">
        <v>491</v>
      </c>
      <c r="C113" s="116"/>
      <c r="D113" s="116"/>
      <c r="E113" s="7"/>
      <c r="F113" s="7"/>
      <c r="G113" s="116"/>
      <c r="H113" s="87"/>
      <c r="S113" s="6"/>
      <c r="T113" s="5"/>
    </row>
    <row r="114" spans="1:20" ht="33" x14ac:dyDescent="0.3">
      <c r="A114" s="136" t="s">
        <v>535</v>
      </c>
      <c r="B114" s="125" t="s">
        <v>325</v>
      </c>
      <c r="C114" s="116"/>
      <c r="D114" s="116"/>
      <c r="E114" s="7">
        <v>40855</v>
      </c>
      <c r="F114" s="7">
        <v>40865</v>
      </c>
      <c r="G114" s="116" t="s">
        <v>326</v>
      </c>
      <c r="H114" s="87"/>
      <c r="S114" s="6"/>
      <c r="T114" s="5"/>
    </row>
    <row r="115" spans="1:20" x14ac:dyDescent="0.3">
      <c r="A115" s="136" t="s">
        <v>536</v>
      </c>
      <c r="B115" s="125" t="s">
        <v>485</v>
      </c>
      <c r="C115" s="26"/>
      <c r="D115" s="26"/>
      <c r="E115" s="7">
        <v>40855</v>
      </c>
      <c r="F115" s="7">
        <v>40857</v>
      </c>
      <c r="G115" s="26" t="s">
        <v>322</v>
      </c>
      <c r="H115" s="151" t="s">
        <v>497</v>
      </c>
      <c r="S115" s="6"/>
      <c r="T115" s="5"/>
    </row>
    <row r="116" spans="1:20" x14ac:dyDescent="0.3">
      <c r="A116" s="136" t="s">
        <v>537</v>
      </c>
      <c r="B116" s="125" t="s">
        <v>486</v>
      </c>
      <c r="C116" s="26"/>
      <c r="D116" s="26"/>
      <c r="E116" s="7">
        <v>40855</v>
      </c>
      <c r="F116" s="7">
        <v>40857</v>
      </c>
      <c r="G116" s="116" t="s">
        <v>322</v>
      </c>
      <c r="H116" s="151" t="s">
        <v>497</v>
      </c>
      <c r="S116" s="6"/>
      <c r="T116" s="5"/>
    </row>
    <row r="117" spans="1:20" x14ac:dyDescent="0.3">
      <c r="A117" s="136" t="s">
        <v>538</v>
      </c>
      <c r="B117" s="125" t="s">
        <v>487</v>
      </c>
      <c r="C117" s="26"/>
      <c r="D117" s="26"/>
      <c r="E117" s="7">
        <v>40855</v>
      </c>
      <c r="F117" s="7">
        <v>40857</v>
      </c>
      <c r="G117" s="116" t="s">
        <v>322</v>
      </c>
      <c r="H117" s="87"/>
      <c r="S117" s="6"/>
      <c r="T117" s="5"/>
    </row>
    <row r="118" spans="1:20" ht="33" x14ac:dyDescent="0.3">
      <c r="A118" s="136" t="s">
        <v>507</v>
      </c>
      <c r="B118" s="125" t="s">
        <v>327</v>
      </c>
      <c r="C118" s="26"/>
      <c r="D118" s="26"/>
      <c r="E118" s="7">
        <v>40855</v>
      </c>
      <c r="F118" s="7">
        <v>40857</v>
      </c>
      <c r="G118" s="26" t="s">
        <v>520</v>
      </c>
      <c r="H118" s="87"/>
      <c r="S118" s="6"/>
      <c r="T118" s="5"/>
    </row>
    <row r="119" spans="1:20" x14ac:dyDescent="0.3">
      <c r="A119" s="136" t="s">
        <v>539</v>
      </c>
      <c r="B119" s="125" t="s">
        <v>330</v>
      </c>
      <c r="C119" s="26"/>
      <c r="D119" s="26"/>
      <c r="E119" s="7">
        <v>40855</v>
      </c>
      <c r="F119" s="7">
        <v>40857</v>
      </c>
      <c r="G119" s="116" t="s">
        <v>322</v>
      </c>
      <c r="H119" s="87"/>
      <c r="S119" s="6"/>
      <c r="T119" s="5"/>
    </row>
    <row r="120" spans="1:20" x14ac:dyDescent="0.3">
      <c r="A120" s="136" t="s">
        <v>508</v>
      </c>
      <c r="B120" s="125" t="s">
        <v>328</v>
      </c>
      <c r="C120" s="26"/>
      <c r="D120" s="26"/>
      <c r="E120" s="7">
        <v>40855</v>
      </c>
      <c r="F120" s="7">
        <v>40857</v>
      </c>
      <c r="G120" s="26" t="s">
        <v>322</v>
      </c>
      <c r="H120" s="87"/>
      <c r="S120" s="6"/>
      <c r="T120" s="5"/>
    </row>
    <row r="121" spans="1:20" ht="33" x14ac:dyDescent="0.3">
      <c r="A121" s="136" t="s">
        <v>509</v>
      </c>
      <c r="B121" s="125" t="s">
        <v>323</v>
      </c>
      <c r="C121" s="26"/>
      <c r="D121" s="26"/>
      <c r="E121" s="7">
        <v>40855</v>
      </c>
      <c r="F121" s="7">
        <v>40857</v>
      </c>
      <c r="G121" s="26" t="s">
        <v>324</v>
      </c>
      <c r="H121" s="87"/>
      <c r="S121" s="6"/>
      <c r="T121" s="5"/>
    </row>
    <row r="122" spans="1:20" x14ac:dyDescent="0.3">
      <c r="A122" s="136" t="s">
        <v>510</v>
      </c>
      <c r="B122" s="148" t="s">
        <v>502</v>
      </c>
      <c r="C122" s="116"/>
      <c r="D122" s="116"/>
      <c r="E122" s="7">
        <v>40855</v>
      </c>
      <c r="F122" s="7">
        <v>40857</v>
      </c>
      <c r="G122" s="116" t="s">
        <v>322</v>
      </c>
      <c r="H122" s="87"/>
      <c r="S122" s="6"/>
      <c r="T122" s="5"/>
    </row>
    <row r="123" spans="1:20" ht="99" x14ac:dyDescent="0.3">
      <c r="A123" s="136" t="s">
        <v>511</v>
      </c>
      <c r="B123" s="125" t="s">
        <v>334</v>
      </c>
      <c r="C123" s="26"/>
      <c r="D123" s="26"/>
      <c r="E123" s="7" t="s">
        <v>506</v>
      </c>
      <c r="F123" s="7">
        <v>40857</v>
      </c>
      <c r="G123" s="26" t="s">
        <v>333</v>
      </c>
      <c r="H123" s="87"/>
      <c r="S123" s="6"/>
      <c r="T123" s="5"/>
    </row>
    <row r="124" spans="1:20" x14ac:dyDescent="0.3">
      <c r="A124" s="136" t="s">
        <v>512</v>
      </c>
      <c r="B124" s="125" t="s">
        <v>331</v>
      </c>
      <c r="C124" s="26"/>
      <c r="D124" s="26"/>
      <c r="E124" s="7">
        <v>40854</v>
      </c>
      <c r="F124" s="7">
        <v>40857</v>
      </c>
      <c r="G124" s="26" t="s">
        <v>335</v>
      </c>
      <c r="H124" s="151" t="s">
        <v>497</v>
      </c>
      <c r="S124" s="6"/>
      <c r="T124" s="5"/>
    </row>
    <row r="125" spans="1:20" x14ac:dyDescent="0.3">
      <c r="A125" s="136" t="s">
        <v>513</v>
      </c>
      <c r="B125" s="147" t="s">
        <v>500</v>
      </c>
      <c r="C125" s="26"/>
      <c r="D125" s="26"/>
      <c r="E125" s="7">
        <v>40854</v>
      </c>
      <c r="F125" s="7">
        <v>40857</v>
      </c>
      <c r="G125" s="26" t="s">
        <v>337</v>
      </c>
      <c r="H125" s="87"/>
      <c r="S125" s="6"/>
      <c r="T125" s="5"/>
    </row>
    <row r="126" spans="1:20" x14ac:dyDescent="0.3">
      <c r="A126" s="136" t="s">
        <v>514</v>
      </c>
      <c r="B126" s="125" t="s">
        <v>472</v>
      </c>
      <c r="C126" s="26"/>
      <c r="D126" s="26"/>
      <c r="E126" s="7">
        <v>40854</v>
      </c>
      <c r="F126" s="7">
        <v>40857</v>
      </c>
      <c r="G126" s="116" t="s">
        <v>322</v>
      </c>
      <c r="H126" s="87"/>
      <c r="S126" s="6"/>
      <c r="T126" s="5"/>
    </row>
    <row r="127" spans="1:20" ht="57.75" customHeight="1" x14ac:dyDescent="0.3">
      <c r="A127" s="136"/>
      <c r="B127" s="139" t="s">
        <v>492</v>
      </c>
      <c r="C127" s="116"/>
      <c r="D127" s="116"/>
      <c r="E127" s="7">
        <v>40861</v>
      </c>
      <c r="F127" s="7">
        <v>40870</v>
      </c>
      <c r="G127" s="116"/>
      <c r="H127" s="87"/>
      <c r="S127" s="6"/>
      <c r="T127" s="5"/>
    </row>
    <row r="128" spans="1:20" x14ac:dyDescent="0.3">
      <c r="A128" s="136" t="s">
        <v>515</v>
      </c>
      <c r="B128" s="125" t="s">
        <v>329</v>
      </c>
      <c r="C128" s="26"/>
      <c r="D128" s="26"/>
      <c r="E128" s="7">
        <v>40861</v>
      </c>
      <c r="F128" s="7">
        <v>40870</v>
      </c>
      <c r="G128" s="26" t="s">
        <v>322</v>
      </c>
      <c r="H128" s="87"/>
      <c r="S128" s="6"/>
      <c r="T128" s="5"/>
    </row>
    <row r="129" spans="1:20" x14ac:dyDescent="0.3">
      <c r="A129" s="136" t="s">
        <v>516</v>
      </c>
      <c r="B129" s="125" t="s">
        <v>488</v>
      </c>
      <c r="C129" s="116"/>
      <c r="D129" s="116"/>
      <c r="E129" s="7">
        <v>40861</v>
      </c>
      <c r="F129" s="7">
        <v>40870</v>
      </c>
      <c r="G129" s="116" t="s">
        <v>322</v>
      </c>
      <c r="H129" s="151" t="s">
        <v>497</v>
      </c>
      <c r="S129" s="6"/>
      <c r="T129" s="5"/>
    </row>
    <row r="130" spans="1:20" x14ac:dyDescent="0.3">
      <c r="A130" s="136" t="s">
        <v>517</v>
      </c>
      <c r="B130" s="125" t="s">
        <v>489</v>
      </c>
      <c r="C130" s="116"/>
      <c r="D130" s="116"/>
      <c r="E130" s="7">
        <v>40861</v>
      </c>
      <c r="F130" s="7">
        <v>40870</v>
      </c>
      <c r="G130" s="116" t="s">
        <v>322</v>
      </c>
      <c r="H130" s="151" t="s">
        <v>497</v>
      </c>
      <c r="S130" s="6"/>
      <c r="T130" s="5"/>
    </row>
    <row r="131" spans="1:20" x14ac:dyDescent="0.3">
      <c r="A131" s="136" t="s">
        <v>518</v>
      </c>
      <c r="B131" s="125" t="s">
        <v>490</v>
      </c>
      <c r="C131" s="116"/>
      <c r="D131" s="116"/>
      <c r="E131" s="7">
        <v>40861</v>
      </c>
      <c r="F131" s="7">
        <v>40870</v>
      </c>
      <c r="G131" s="116" t="s">
        <v>322</v>
      </c>
      <c r="H131" s="87"/>
      <c r="S131" s="6"/>
      <c r="T131" s="5"/>
    </row>
    <row r="132" spans="1:20" x14ac:dyDescent="0.3">
      <c r="A132" s="136" t="s">
        <v>519</v>
      </c>
      <c r="B132" s="147" t="s">
        <v>503</v>
      </c>
      <c r="C132" s="26"/>
      <c r="D132" s="26"/>
      <c r="E132" s="7">
        <v>40861</v>
      </c>
      <c r="F132" s="7">
        <v>40870</v>
      </c>
      <c r="G132" s="116" t="s">
        <v>322</v>
      </c>
      <c r="H132" s="87"/>
      <c r="S132" s="6"/>
      <c r="T132" s="5"/>
    </row>
    <row r="133" spans="1:20" ht="33" x14ac:dyDescent="0.3">
      <c r="A133" s="149"/>
      <c r="B133" s="150" t="s">
        <v>471</v>
      </c>
      <c r="C133" s="116"/>
      <c r="D133" s="116"/>
      <c r="E133" s="7" t="s">
        <v>504</v>
      </c>
      <c r="F133" s="7"/>
      <c r="G133" s="116"/>
      <c r="H133" s="87"/>
      <c r="S133" s="6"/>
      <c r="T133" s="5"/>
    </row>
    <row r="134" spans="1:20" ht="33" x14ac:dyDescent="0.3">
      <c r="A134" s="136" t="s">
        <v>540</v>
      </c>
      <c r="B134" s="125" t="s">
        <v>332</v>
      </c>
      <c r="C134" s="26"/>
      <c r="D134" s="26"/>
      <c r="E134" s="7" t="s">
        <v>499</v>
      </c>
      <c r="F134" s="7"/>
      <c r="G134" s="26" t="s">
        <v>336</v>
      </c>
      <c r="H134" s="87"/>
      <c r="S134" s="6"/>
      <c r="T134" s="5"/>
    </row>
    <row r="135" spans="1:20" x14ac:dyDescent="0.3">
      <c r="A135" s="136" t="s">
        <v>541</v>
      </c>
      <c r="B135" s="125" t="s">
        <v>338</v>
      </c>
      <c r="C135" s="26"/>
      <c r="D135" s="26"/>
      <c r="E135" s="7">
        <v>40861</v>
      </c>
      <c r="F135" s="7">
        <v>40870</v>
      </c>
      <c r="G135" s="116" t="s">
        <v>322</v>
      </c>
      <c r="H135" s="87"/>
      <c r="S135" s="6"/>
      <c r="T135" s="5"/>
    </row>
    <row r="136" spans="1:20" ht="33" x14ac:dyDescent="0.3">
      <c r="A136" s="149"/>
      <c r="B136" s="150" t="s">
        <v>498</v>
      </c>
      <c r="C136" s="116"/>
      <c r="D136" s="116"/>
      <c r="E136" s="7" t="s">
        <v>504</v>
      </c>
      <c r="F136" s="7" t="s">
        <v>219</v>
      </c>
      <c r="G136" s="116"/>
      <c r="H136" s="87"/>
      <c r="S136" s="6"/>
      <c r="T136" s="5"/>
    </row>
    <row r="137" spans="1:20" ht="49.5" x14ac:dyDescent="0.3">
      <c r="A137" s="136" t="s">
        <v>542</v>
      </c>
      <c r="B137" s="125" t="s">
        <v>339</v>
      </c>
      <c r="C137" s="26"/>
      <c r="D137" s="26"/>
      <c r="E137" s="7" t="s">
        <v>501</v>
      </c>
      <c r="F137" s="7">
        <v>40870</v>
      </c>
      <c r="G137" s="26" t="s">
        <v>521</v>
      </c>
      <c r="H137" s="87"/>
      <c r="S137" s="6"/>
      <c r="T137" s="5"/>
    </row>
    <row r="138" spans="1:20" ht="33" x14ac:dyDescent="0.3">
      <c r="A138" s="136" t="s">
        <v>219</v>
      </c>
      <c r="B138" s="121" t="s">
        <v>484</v>
      </c>
      <c r="C138" s="26"/>
      <c r="D138" s="26"/>
      <c r="E138" s="7"/>
      <c r="F138" s="7"/>
      <c r="G138" s="26" t="s">
        <v>150</v>
      </c>
      <c r="H138" s="87"/>
      <c r="S138" s="6"/>
      <c r="T138" s="5"/>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C140" s="10"/>
      <c r="D140" s="10"/>
      <c r="E140" s="28"/>
      <c r="F140" s="28"/>
      <c r="H140" s="10"/>
      <c r="I140" s="10"/>
      <c r="J140" s="10"/>
      <c r="K140" s="10"/>
      <c r="L140" s="10"/>
      <c r="M140" s="10"/>
      <c r="N140" s="10"/>
      <c r="O140" s="10"/>
      <c r="P140" s="10"/>
      <c r="Q140" s="10"/>
      <c r="R140" s="10"/>
      <c r="S140" s="10"/>
    </row>
    <row r="141" spans="1:20" x14ac:dyDescent="0.3">
      <c r="B141" s="10"/>
      <c r="I141" s="10"/>
      <c r="J141" s="10"/>
      <c r="K141" s="10"/>
      <c r="L141" s="10"/>
      <c r="M141" s="10"/>
      <c r="N141" s="10"/>
      <c r="O141" s="10"/>
      <c r="P141" s="10"/>
      <c r="Q141" s="10"/>
      <c r="R141" s="10"/>
      <c r="S141" s="10"/>
    </row>
    <row r="142" spans="1:20" x14ac:dyDescent="0.3">
      <c r="B142" s="25" t="s">
        <v>51</v>
      </c>
      <c r="I142" s="10"/>
      <c r="J142" s="10"/>
      <c r="K142" s="10"/>
      <c r="L142" s="10"/>
      <c r="M142" s="10"/>
      <c r="N142" s="10"/>
      <c r="O142" s="10"/>
      <c r="P142" s="10"/>
      <c r="Q142" s="10"/>
      <c r="R142" s="10"/>
      <c r="S142" s="10"/>
    </row>
    <row r="143" spans="1:20" x14ac:dyDescent="0.3">
      <c r="B143" s="16" t="s">
        <v>48</v>
      </c>
      <c r="I143" s="10"/>
      <c r="J143" s="10"/>
      <c r="K143" s="10"/>
      <c r="L143" s="10"/>
      <c r="M143" s="10"/>
      <c r="N143" s="10"/>
      <c r="O143" s="10"/>
      <c r="P143" s="10"/>
      <c r="Q143" s="10"/>
      <c r="R143" s="10"/>
      <c r="S143" s="10"/>
    </row>
    <row r="144" spans="1:20" x14ac:dyDescent="0.3">
      <c r="B144" s="22" t="s">
        <v>49</v>
      </c>
      <c r="I144" s="10"/>
      <c r="J144" s="10"/>
      <c r="K144" s="10"/>
      <c r="L144" s="10"/>
      <c r="M144" s="10"/>
      <c r="N144" s="10"/>
      <c r="O144" s="10"/>
      <c r="P144" s="10"/>
      <c r="Q144" s="10"/>
      <c r="R144" s="10"/>
      <c r="S144" s="10"/>
    </row>
    <row r="145" spans="2:19" x14ac:dyDescent="0.3">
      <c r="B145" s="23" t="s">
        <v>40</v>
      </c>
      <c r="I145" s="10"/>
      <c r="J145" s="10"/>
      <c r="K145" s="10"/>
      <c r="L145" s="10"/>
      <c r="M145" s="10"/>
      <c r="N145" s="10"/>
      <c r="O145" s="10"/>
      <c r="P145" s="10"/>
      <c r="Q145" s="10"/>
      <c r="R145" s="10"/>
      <c r="S145" s="10"/>
    </row>
    <row r="146" spans="2:19" x14ac:dyDescent="0.3">
      <c r="I146" s="10"/>
      <c r="J146" s="10"/>
      <c r="K146" s="10"/>
      <c r="L146" s="10"/>
      <c r="M146" s="10"/>
      <c r="N146" s="10"/>
      <c r="O146" s="10"/>
      <c r="P146" s="10"/>
      <c r="Q146" s="10"/>
      <c r="R146" s="10"/>
      <c r="S146" s="10"/>
    </row>
    <row r="147" spans="2:19" x14ac:dyDescent="0.3">
      <c r="I147" s="10"/>
      <c r="J147" s="10"/>
      <c r="K147" s="10"/>
      <c r="L147" s="10"/>
      <c r="M147" s="10"/>
      <c r="N147" s="10"/>
      <c r="O147" s="10"/>
      <c r="P147" s="10"/>
      <c r="Q147" s="10"/>
      <c r="R147" s="10"/>
      <c r="S147" s="10"/>
    </row>
    <row r="148" spans="2:19" x14ac:dyDescent="0.3">
      <c r="I148" s="10"/>
      <c r="J148" s="10"/>
      <c r="K148" s="10"/>
      <c r="L148" s="10"/>
      <c r="M148" s="10"/>
      <c r="N148" s="10"/>
      <c r="O148" s="10"/>
      <c r="P148" s="10"/>
      <c r="Q148" s="10"/>
      <c r="R148" s="10"/>
      <c r="S148" s="10"/>
    </row>
    <row r="149" spans="2:19" x14ac:dyDescent="0.3">
      <c r="I149" s="10"/>
      <c r="J149" s="10"/>
      <c r="K149" s="10"/>
      <c r="L149" s="10"/>
      <c r="M149" s="10"/>
      <c r="N149" s="10"/>
      <c r="O149" s="10"/>
      <c r="P149" s="10"/>
      <c r="Q149" s="10"/>
      <c r="R149" s="10"/>
      <c r="S149" s="10"/>
    </row>
  </sheetData>
  <autoFilter ref="G1:H149"/>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240</v>
      </c>
      <c r="B1" t="s">
        <v>241</v>
      </c>
      <c r="C1" s="12" t="s">
        <v>462</v>
      </c>
    </row>
    <row r="2" spans="1:3" x14ac:dyDescent="0.2">
      <c r="A2" t="s">
        <v>242</v>
      </c>
      <c r="B2" t="s">
        <v>243</v>
      </c>
      <c r="C2" s="12" t="s">
        <v>463</v>
      </c>
    </row>
    <row r="3" spans="1:3" x14ac:dyDescent="0.2">
      <c r="A3" t="s">
        <v>245</v>
      </c>
      <c r="B3" t="s">
        <v>244</v>
      </c>
      <c r="C3" s="12" t="s">
        <v>304</v>
      </c>
    </row>
    <row r="4" spans="1:3" x14ac:dyDescent="0.2">
      <c r="A4" t="s">
        <v>246</v>
      </c>
      <c r="B4" t="s">
        <v>247</v>
      </c>
      <c r="C4" s="12" t="s">
        <v>302</v>
      </c>
    </row>
    <row r="5" spans="1:3" x14ac:dyDescent="0.2">
      <c r="A5" t="s">
        <v>248</v>
      </c>
      <c r="B5" t="s">
        <v>247</v>
      </c>
      <c r="C5" s="12" t="s">
        <v>302</v>
      </c>
    </row>
    <row r="6" spans="1:3" x14ac:dyDescent="0.2">
      <c r="A6" t="s">
        <v>249</v>
      </c>
      <c r="B6" t="s">
        <v>250</v>
      </c>
      <c r="C6" s="12" t="s">
        <v>302</v>
      </c>
    </row>
    <row r="7" spans="1:3" x14ac:dyDescent="0.2">
      <c r="A7" s="12" t="s">
        <v>464</v>
      </c>
    </row>
    <row r="8" spans="1:3" x14ac:dyDescent="0.2">
      <c r="A8" t="s">
        <v>251</v>
      </c>
      <c r="B8" t="s">
        <v>252</v>
      </c>
      <c r="C8" s="91" t="s">
        <v>465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4" customWidth="1"/>
  </cols>
  <sheetData>
    <row r="1" spans="1:3" x14ac:dyDescent="0.2">
      <c r="B1" t="s">
        <v>390</v>
      </c>
      <c r="C1" s="114" t="s">
        <v>392</v>
      </c>
    </row>
    <row r="2" spans="1:3" ht="242.25" x14ac:dyDescent="0.2">
      <c r="A2">
        <v>1</v>
      </c>
      <c r="B2" s="91" t="s">
        <v>344</v>
      </c>
      <c r="C2" s="115" t="s">
        <v>428</v>
      </c>
    </row>
    <row r="3" spans="1:3" ht="105" x14ac:dyDescent="0.25">
      <c r="A3">
        <v>2</v>
      </c>
      <c r="B3" s="92" t="s">
        <v>345</v>
      </c>
      <c r="C3" s="115" t="s">
        <v>430</v>
      </c>
    </row>
    <row r="4" spans="1:3" ht="25.5" x14ac:dyDescent="0.2">
      <c r="A4">
        <v>3</v>
      </c>
      <c r="B4" s="91" t="s">
        <v>351</v>
      </c>
      <c r="C4" s="115" t="s">
        <v>431</v>
      </c>
    </row>
    <row r="5" spans="1:3" ht="25.5" x14ac:dyDescent="0.2">
      <c r="A5">
        <v>4</v>
      </c>
      <c r="B5" t="s">
        <v>350</v>
      </c>
      <c r="C5" s="115" t="s">
        <v>455</v>
      </c>
    </row>
    <row r="6" spans="1:3" ht="38.25" x14ac:dyDescent="0.2">
      <c r="A6">
        <v>5</v>
      </c>
      <c r="B6" s="91" t="s">
        <v>352</v>
      </c>
    </row>
    <row r="7" spans="1:3" ht="51" x14ac:dyDescent="0.2">
      <c r="A7">
        <v>6</v>
      </c>
      <c r="B7" s="91" t="s">
        <v>353</v>
      </c>
    </row>
    <row r="8" spans="1:3" ht="78.75" x14ac:dyDescent="0.25">
      <c r="A8">
        <v>7</v>
      </c>
      <c r="B8" s="95" t="s">
        <v>354</v>
      </c>
      <c r="C8" s="115" t="s">
        <v>458</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2011-11-16T20:43:49Z</dcterms:modified>
</cp:coreProperties>
</file>