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17220" windowHeight="9210"/>
  </bookViews>
  <sheets>
    <sheet name="Results" sheetId="1" r:id="rId1"/>
  </sheets>
  <externalReferences>
    <externalReference r:id="rId2"/>
  </externalReferences>
  <calcPr calcId="145621" calcMode="manual" iterate="1"/>
</workbook>
</file>

<file path=xl/calcChain.xml><?xml version="1.0" encoding="utf-8"?>
<calcChain xmlns="http://schemas.openxmlformats.org/spreadsheetml/2006/main">
  <c r="G14" i="1" l="1"/>
  <c r="F14" i="1"/>
  <c r="E14" i="1"/>
  <c r="D14" i="1"/>
  <c r="I14" i="1" s="1"/>
  <c r="B14" i="1"/>
  <c r="A14" i="1"/>
  <c r="G13" i="1"/>
  <c r="F13" i="1"/>
  <c r="E13" i="1"/>
  <c r="D13" i="1"/>
  <c r="I13" i="1" s="1"/>
  <c r="B13" i="1"/>
  <c r="A13" i="1"/>
  <c r="G12" i="1"/>
  <c r="F12" i="1"/>
  <c r="E12" i="1"/>
  <c r="D12" i="1"/>
  <c r="I12" i="1" s="1"/>
  <c r="B12" i="1"/>
  <c r="A12" i="1"/>
  <c r="G11" i="1"/>
  <c r="F11" i="1"/>
  <c r="E11" i="1"/>
  <c r="D11" i="1"/>
  <c r="I11" i="1" s="1"/>
  <c r="B11" i="1"/>
  <c r="A11" i="1"/>
  <c r="G10" i="1"/>
  <c r="F10" i="1"/>
  <c r="E10" i="1"/>
  <c r="D10" i="1"/>
  <c r="I10" i="1" s="1"/>
  <c r="B10" i="1"/>
  <c r="A10" i="1"/>
  <c r="G9" i="1"/>
  <c r="F9" i="1"/>
  <c r="E9" i="1"/>
  <c r="D9" i="1"/>
  <c r="I9" i="1" s="1"/>
  <c r="B9" i="1"/>
  <c r="A9" i="1"/>
  <c r="G8" i="1"/>
  <c r="F8" i="1"/>
  <c r="E8" i="1"/>
  <c r="D8" i="1"/>
  <c r="I8" i="1" s="1"/>
  <c r="B8" i="1"/>
  <c r="A8" i="1"/>
  <c r="G7" i="1"/>
  <c r="F7" i="1"/>
  <c r="E7" i="1"/>
  <c r="D7" i="1"/>
  <c r="I7" i="1" s="1"/>
  <c r="B7" i="1"/>
  <c r="A7" i="1"/>
  <c r="G6" i="1"/>
  <c r="F6" i="1"/>
  <c r="E6" i="1"/>
  <c r="D6" i="1"/>
  <c r="I6" i="1" s="1"/>
  <c r="B6" i="1"/>
  <c r="A6" i="1"/>
  <c r="G5" i="1"/>
  <c r="F5" i="1"/>
  <c r="E5" i="1"/>
  <c r="D5" i="1"/>
  <c r="I5" i="1" s="1"/>
  <c r="B5" i="1"/>
  <c r="A5" i="1"/>
  <c r="G4" i="1"/>
  <c r="F4" i="1"/>
  <c r="E4" i="1"/>
  <c r="D4" i="1"/>
  <c r="I4" i="1" s="1"/>
  <c r="B4" i="1"/>
  <c r="A4" i="1"/>
  <c r="G3" i="1"/>
  <c r="F3" i="1"/>
  <c r="E3" i="1"/>
  <c r="D3" i="1"/>
  <c r="I3" i="1" s="1"/>
  <c r="B3" i="1"/>
  <c r="A3" i="1"/>
  <c r="G2" i="1"/>
  <c r="G15" i="1" s="1"/>
  <c r="F2" i="1"/>
  <c r="F15" i="1" s="1"/>
  <c r="E2" i="1"/>
  <c r="E15" i="1" s="1"/>
  <c r="D2" i="1"/>
  <c r="I2" i="1" s="1"/>
  <c r="B2" i="1"/>
  <c r="A2" i="1"/>
  <c r="I15" i="1" l="1"/>
  <c r="H2" i="1"/>
  <c r="O2" i="1" s="1"/>
  <c r="P2" i="1" s="1"/>
  <c r="M2" i="1"/>
  <c r="H3" i="1"/>
  <c r="M3" i="1" s="1"/>
  <c r="K3" i="1"/>
  <c r="H4" i="1"/>
  <c r="M4" i="1" s="1"/>
  <c r="K4" i="1"/>
  <c r="H5" i="1"/>
  <c r="M5" i="1" s="1"/>
  <c r="K5" i="1"/>
  <c r="H6" i="1"/>
  <c r="M6" i="1" s="1"/>
  <c r="K6" i="1"/>
  <c r="H7" i="1"/>
  <c r="M7" i="1" s="1"/>
  <c r="K7" i="1"/>
  <c r="H8" i="1"/>
  <c r="M8" i="1" s="1"/>
  <c r="K8" i="1"/>
  <c r="H9" i="1"/>
  <c r="M9" i="1" s="1"/>
  <c r="K9" i="1"/>
  <c r="H10" i="1"/>
  <c r="M10" i="1" s="1"/>
  <c r="K10" i="1"/>
  <c r="H11" i="1"/>
  <c r="M11" i="1" s="1"/>
  <c r="K11" i="1"/>
  <c r="H12" i="1"/>
  <c r="M12" i="1" s="1"/>
  <c r="K12" i="1"/>
  <c r="H13" i="1"/>
  <c r="M13" i="1" s="1"/>
  <c r="K13" i="1"/>
  <c r="H14" i="1"/>
  <c r="M14" i="1" s="1"/>
  <c r="K14" i="1"/>
  <c r="D15" i="1"/>
  <c r="L2" i="1"/>
  <c r="N2" i="1"/>
  <c r="K2" i="1" l="1"/>
  <c r="N14" i="1"/>
  <c r="N13" i="1"/>
  <c r="N12" i="1"/>
  <c r="N11" i="1"/>
  <c r="N10" i="1"/>
  <c r="N9" i="1"/>
  <c r="N8" i="1"/>
  <c r="N7" i="1"/>
  <c r="N6" i="1"/>
  <c r="N5" i="1"/>
  <c r="N4" i="1"/>
  <c r="N3" i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  <c r="O4" i="1"/>
  <c r="P4" i="1" s="1"/>
  <c r="O3" i="1"/>
  <c r="P3" i="1" s="1"/>
  <c r="H15" i="1"/>
  <c r="L14" i="1"/>
  <c r="L13" i="1"/>
  <c r="L12" i="1"/>
  <c r="L11" i="1"/>
  <c r="L10" i="1"/>
  <c r="L9" i="1"/>
  <c r="L8" i="1"/>
  <c r="L7" i="1"/>
  <c r="L6" i="1"/>
  <c r="L5" i="1"/>
  <c r="L4" i="1"/>
  <c r="L3" i="1"/>
  <c r="O15" i="1"/>
  <c r="P15" i="1" s="1"/>
  <c r="M15" i="1" l="1"/>
  <c r="L15" i="1"/>
  <c r="N15" i="1"/>
  <c r="K15" i="1"/>
</calcChain>
</file>

<file path=xl/sharedStrings.xml><?xml version="1.0" encoding="utf-8"?>
<sst xmlns="http://schemas.openxmlformats.org/spreadsheetml/2006/main" count="29" uniqueCount="29">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</sst>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4"/>
      <color indexed="8"/>
      <name val="Mic Shell Dlg"/>
    </font>
    <font>
      <b/>
      <sz val="11"/>
      <color indexed="8"/>
      <name val="Mic Shell Dlg"/>
    </font>
  </fonts>
  <fills count="5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1" fillId="0" borderId="1" xfId="0" applyNumberFormat="1" applyFont="1" applyBorder="1"/>
    <xf numFmtId="9" fontId="0" fillId="3" borderId="0" xfId="0" applyNumberFormat="1" applyFill="1"/>
    <xf numFmtId="9" fontId="3" fillId="4" borderId="1" xfId="0" applyNumberFormat="1" applyFont="1" applyFill="1" applyBorder="1"/>
    <xf numFmtId="9" fontId="4" fillId="0" borderId="1" xfId="0" applyNumberFormat="1" applyFont="1" applyFill="1" applyBorder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41603</v>
          </cell>
          <cell r="D2">
            <v>0.67890046296296291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41603</v>
          </cell>
          <cell r="D3">
            <v>0.67890046296296291</v>
          </cell>
          <cell r="E3">
            <v>28</v>
          </cell>
          <cell r="F3">
            <v>0</v>
          </cell>
          <cell r="G3">
            <v>0</v>
          </cell>
          <cell r="H3">
            <v>0</v>
          </cell>
        </row>
        <row r="4">
          <cell r="C4">
            <v>41603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0.67894675925925929</v>
          </cell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41603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33</v>
          </cell>
          <cell r="F24">
            <v>0</v>
          </cell>
          <cell r="G24">
            <v>0</v>
          </cell>
          <cell r="H24">
            <v>4</v>
          </cell>
        </row>
        <row r="25">
          <cell r="E25">
            <v>28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5</v>
          </cell>
          <cell r="F26">
            <v>0</v>
          </cell>
          <cell r="G26">
            <v>0</v>
          </cell>
          <cell r="H26">
            <v>0</v>
          </cell>
        </row>
        <row r="27">
          <cell r="D27">
            <v>0.67896990740740737</v>
          </cell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41603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4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15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19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46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68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22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25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20</v>
          </cell>
          <cell r="F41">
            <v>0</v>
          </cell>
          <cell r="G41">
            <v>2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16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49</v>
          </cell>
          <cell r="F44">
            <v>1</v>
          </cell>
          <cell r="G44">
            <v>0</v>
          </cell>
          <cell r="H44">
            <v>0</v>
          </cell>
        </row>
        <row r="45">
          <cell r="E45">
            <v>8</v>
          </cell>
          <cell r="F45">
            <v>0</v>
          </cell>
          <cell r="G45">
            <v>0</v>
          </cell>
          <cell r="H45">
            <v>0</v>
          </cell>
        </row>
        <row r="46">
          <cell r="C46">
            <v>41603</v>
          </cell>
          <cell r="D46">
            <v>0.67902777777777779</v>
          </cell>
          <cell r="E46">
            <v>8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41603</v>
          </cell>
          <cell r="D47">
            <v>0.67903935185185182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11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14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1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6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12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10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6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2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51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4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41603</v>
          </cell>
          <cell r="D58">
            <v>0.67906250000000001</v>
          </cell>
          <cell r="E58">
            <v>8</v>
          </cell>
          <cell r="F58">
            <v>1</v>
          </cell>
          <cell r="G58">
            <v>0</v>
          </cell>
          <cell r="H58">
            <v>0</v>
          </cell>
        </row>
        <row r="59">
          <cell r="E59">
            <v>56</v>
          </cell>
          <cell r="F59">
            <v>1</v>
          </cell>
          <cell r="G59">
            <v>0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2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</v>
          </cell>
          <cell r="H61">
            <v>0</v>
          </cell>
        </row>
        <row r="62">
          <cell r="E62">
            <v>16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138</v>
          </cell>
          <cell r="F64">
            <v>1</v>
          </cell>
          <cell r="G64">
            <v>6</v>
          </cell>
          <cell r="H64">
            <v>0</v>
          </cell>
        </row>
        <row r="65">
          <cell r="E65">
            <v>1</v>
          </cell>
          <cell r="F65">
            <v>0</v>
          </cell>
          <cell r="G65">
            <v>0</v>
          </cell>
          <cell r="H65">
            <v>0</v>
          </cell>
        </row>
        <row r="66">
          <cell r="D66">
            <v>0.67908564814814809</v>
          </cell>
          <cell r="E66">
            <v>0</v>
          </cell>
          <cell r="F66">
            <v>1</v>
          </cell>
          <cell r="G66">
            <v>0</v>
          </cell>
          <cell r="H66">
            <v>0</v>
          </cell>
        </row>
      </sheetData>
      <sheetData sheetId="1">
        <row r="2">
          <cell r="C2">
            <v>41603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D8">
            <v>0.67878472222222219</v>
          </cell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41603</v>
          </cell>
          <cell r="E9">
            <v>5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1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6</v>
          </cell>
          <cell r="F13">
            <v>0</v>
          </cell>
          <cell r="G13">
            <v>0</v>
          </cell>
          <cell r="H13">
            <v>0</v>
          </cell>
        </row>
        <row r="14">
          <cell r="D14">
            <v>0.67879629629629623</v>
          </cell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41603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0.67881944444444442</v>
          </cell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41603</v>
          </cell>
          <cell r="E20">
            <v>31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9</v>
          </cell>
          <cell r="F21">
            <v>0</v>
          </cell>
          <cell r="G21">
            <v>1</v>
          </cell>
          <cell r="H21">
            <v>0</v>
          </cell>
        </row>
        <row r="22">
          <cell r="E22">
            <v>4</v>
          </cell>
          <cell r="F22">
            <v>1</v>
          </cell>
          <cell r="G22">
            <v>0</v>
          </cell>
          <cell r="H22">
            <v>0</v>
          </cell>
        </row>
        <row r="23">
          <cell r="E23">
            <v>1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55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2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5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3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10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9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8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2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5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12</v>
          </cell>
          <cell r="F35">
            <v>0</v>
          </cell>
          <cell r="G35">
            <v>0</v>
          </cell>
          <cell r="H35">
            <v>0</v>
          </cell>
        </row>
        <row r="36">
          <cell r="D36">
            <v>0.67887731481481484</v>
          </cell>
          <cell r="E36">
            <v>5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41603</v>
          </cell>
          <cell r="D38">
            <v>0.67887731481481484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F3" sqref="F3"/>
    </sheetView>
  </sheetViews>
  <sheetFormatPr defaultColWidth="9.140625" defaultRowHeight="12.75"/>
  <cols>
    <col min="1" max="2" width="15.140625" customWidth="1"/>
    <col min="3" max="3" width="20.28515625" customWidth="1"/>
    <col min="4" max="5" width="9.140625" customWidth="1"/>
    <col min="6" max="6" width="10.42578125" customWidth="1"/>
    <col min="7" max="8" width="9.140625" customWidth="1"/>
    <col min="9" max="9" width="10.42578125" customWidth="1"/>
    <col min="10" max="10" width="1.42578125" bestFit="1" customWidth="1"/>
    <col min="11" max="11" width="10.28515625" style="10" hidden="1" customWidth="1"/>
    <col min="12" max="12" width="9.140625" style="10" hidden="1" customWidth="1"/>
    <col min="13" max="13" width="10.140625" style="10" hidden="1" customWidth="1"/>
    <col min="14" max="14" width="11.28515625" style="10" hidden="1" customWidth="1"/>
    <col min="15" max="15" width="10.85546875" style="10" customWidth="1"/>
    <col min="16" max="16" width="11.7109375" style="10" customWidth="1"/>
    <col min="17" max="256" width="9.140625" customWidth="1"/>
  </cols>
  <sheetData>
    <row r="1" spans="1:16" s="16" customFormat="1" ht="26.25" customHeight="1">
      <c r="A1" s="16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  <c r="K1" s="17" t="s">
        <v>9</v>
      </c>
      <c r="L1" s="17" t="s">
        <v>10</v>
      </c>
      <c r="M1" s="17" t="s">
        <v>11</v>
      </c>
      <c r="N1" s="17" t="s">
        <v>12</v>
      </c>
      <c r="O1" s="17" t="s">
        <v>13</v>
      </c>
      <c r="P1" s="17" t="s">
        <v>14</v>
      </c>
    </row>
    <row r="2" spans="1:16" ht="12.75" customHeight="1">
      <c r="A2" s="1">
        <f>[1]Action1!C2</f>
        <v>41603</v>
      </c>
      <c r="B2" s="2">
        <f>[1]Action1!D8</f>
        <v>0.67878472222222219</v>
      </c>
      <c r="C2" s="1" t="s">
        <v>15</v>
      </c>
      <c r="D2" s="3">
        <f>SUM([1]Action1!F2:F8)</f>
        <v>0</v>
      </c>
      <c r="E2" s="3">
        <f>SUM([1]Action1!G2:G8)</f>
        <v>0</v>
      </c>
      <c r="F2" s="3">
        <f>SUM([1]Action1!H2:H8)</f>
        <v>0</v>
      </c>
      <c r="G2" s="3">
        <f>SUM([1]Action1!E2:E8)</f>
        <v>79</v>
      </c>
      <c r="H2" s="3">
        <f t="shared" ref="H2:H14" si="0">SUM(D2:G2)</f>
        <v>79</v>
      </c>
      <c r="I2" s="3">
        <f t="shared" ref="I2:I14" si="1">SUM(D2,F2,G2)</f>
        <v>79</v>
      </c>
      <c r="J2" s="4"/>
      <c r="K2" s="11">
        <f>D2/$H$2</f>
        <v>0</v>
      </c>
      <c r="L2" s="11">
        <f>E2/$H$2</f>
        <v>0</v>
      </c>
      <c r="M2" s="11">
        <f>F2/$H$2</f>
        <v>0</v>
      </c>
      <c r="N2" s="11">
        <f>G2/$H$2</f>
        <v>1</v>
      </c>
      <c r="O2" s="11">
        <f>I2/$H$2</f>
        <v>1</v>
      </c>
      <c r="P2" s="12">
        <f t="shared" ref="P2:P15" si="2">1-O2</f>
        <v>0</v>
      </c>
    </row>
    <row r="3" spans="1:16" ht="12.75" customHeight="1">
      <c r="A3" s="1">
        <f>[1]Action1!C9</f>
        <v>41603</v>
      </c>
      <c r="B3" s="2">
        <f>[1]Action1!D14</f>
        <v>0.67879629629629623</v>
      </c>
      <c r="C3" s="1" t="s">
        <v>16</v>
      </c>
      <c r="D3" s="3">
        <f>SUM([1]Action1!F9:F14)</f>
        <v>0</v>
      </c>
      <c r="E3" s="3">
        <f>SUM([1]Action1!G9:G14)</f>
        <v>0</v>
      </c>
      <c r="F3" s="3">
        <f>SUM([1]Action1!H9:H14)</f>
        <v>0</v>
      </c>
      <c r="G3" s="3">
        <f>SUM([1]Action1!E9:E14)</f>
        <v>18</v>
      </c>
      <c r="H3" s="3">
        <f t="shared" si="0"/>
        <v>18</v>
      </c>
      <c r="I3" s="3">
        <f t="shared" si="1"/>
        <v>18</v>
      </c>
      <c r="J3" s="4"/>
      <c r="K3" s="11">
        <f>D3/$H$3</f>
        <v>0</v>
      </c>
      <c r="L3" s="11">
        <f>E3/$H$3</f>
        <v>0</v>
      </c>
      <c r="M3" s="11">
        <f>F3/$H$3</f>
        <v>0</v>
      </c>
      <c r="N3" s="11">
        <f>G3/$H$3</f>
        <v>1</v>
      </c>
      <c r="O3" s="11">
        <f t="shared" ref="O3:O15" si="3">I3/H3</f>
        <v>1</v>
      </c>
      <c r="P3" s="11">
        <f t="shared" si="2"/>
        <v>0</v>
      </c>
    </row>
    <row r="4" spans="1:16" ht="14.25">
      <c r="A4" s="1">
        <f>[1]Action1!C15</f>
        <v>41603</v>
      </c>
      <c r="B4" s="2">
        <f>[1]Action1!D19</f>
        <v>0.67881944444444442</v>
      </c>
      <c r="C4" s="1" t="s">
        <v>17</v>
      </c>
      <c r="D4" s="5">
        <f>SUM([1]Action1!F15:F19)</f>
        <v>0</v>
      </c>
      <c r="E4" s="5">
        <f>SUM([1]Action1!G15:G19)</f>
        <v>0</v>
      </c>
      <c r="F4" s="5">
        <f>SUM([1]Action1!H15:H19)</f>
        <v>0</v>
      </c>
      <c r="G4" s="5">
        <f>SUM([1]Action1!E15:E19)</f>
        <v>12</v>
      </c>
      <c r="H4" s="5">
        <f t="shared" si="0"/>
        <v>12</v>
      </c>
      <c r="I4" s="5">
        <f t="shared" si="1"/>
        <v>12</v>
      </c>
      <c r="J4" s="4"/>
      <c r="K4" s="11">
        <f t="shared" ref="K4:K15" si="4">D4/H4</f>
        <v>0</v>
      </c>
      <c r="L4" s="11">
        <f t="shared" ref="L4:L15" si="5">E4/H4</f>
        <v>0</v>
      </c>
      <c r="M4" s="11">
        <f t="shared" ref="M4:M15" si="6">F4/H4</f>
        <v>0</v>
      </c>
      <c r="N4" s="11">
        <f t="shared" ref="N4:N15" si="7">G4/H4</f>
        <v>1</v>
      </c>
      <c r="O4" s="11">
        <f t="shared" si="3"/>
        <v>1</v>
      </c>
      <c r="P4" s="11">
        <f t="shared" si="2"/>
        <v>0</v>
      </c>
    </row>
    <row r="5" spans="1:16" ht="14.25">
      <c r="A5" s="1">
        <f>[1]Action1!C20</f>
        <v>41603</v>
      </c>
      <c r="B5" s="2">
        <f>[1]Action1!D36</f>
        <v>0.67887731481481484</v>
      </c>
      <c r="C5" s="1" t="s">
        <v>18</v>
      </c>
      <c r="D5" s="5">
        <f>SUM([1]Action1!F20:F36)</f>
        <v>1</v>
      </c>
      <c r="E5" s="5">
        <f>SUM([1]Action1!G20:G36)</f>
        <v>1</v>
      </c>
      <c r="F5" s="5">
        <f>SUM([1]Action1!H20:H36)</f>
        <v>0</v>
      </c>
      <c r="G5" s="5">
        <f>SUM([1]Action1!E20:E36)</f>
        <v>172</v>
      </c>
      <c r="H5" s="5">
        <f t="shared" si="0"/>
        <v>174</v>
      </c>
      <c r="I5" s="5">
        <f t="shared" si="1"/>
        <v>173</v>
      </c>
      <c r="J5" s="4"/>
      <c r="K5" s="11">
        <f t="shared" si="4"/>
        <v>5.7471264367816091E-3</v>
      </c>
      <c r="L5" s="11">
        <f t="shared" si="5"/>
        <v>5.7471264367816091E-3</v>
      </c>
      <c r="M5" s="11">
        <f t="shared" si="6"/>
        <v>0</v>
      </c>
      <c r="N5" s="11">
        <f t="shared" si="7"/>
        <v>0.9885057471264368</v>
      </c>
      <c r="O5" s="11">
        <f t="shared" si="3"/>
        <v>0.99425287356321834</v>
      </c>
      <c r="P5" s="11">
        <f t="shared" si="2"/>
        <v>5.7471264367816577E-3</v>
      </c>
    </row>
    <row r="6" spans="1:16" ht="14.25">
      <c r="A6" s="1">
        <f>[1]Action1!C38</f>
        <v>41603</v>
      </c>
      <c r="B6" s="2">
        <f>[1]Action1!D38</f>
        <v>0.67887731481481484</v>
      </c>
      <c r="C6" s="1" t="s">
        <v>19</v>
      </c>
      <c r="D6" s="5">
        <f>SUM([1]Action1!F37:F38)</f>
        <v>0</v>
      </c>
      <c r="E6" s="5">
        <f>SUM([1]Action1!G37:G38)</f>
        <v>0</v>
      </c>
      <c r="F6" s="5">
        <f>SUM([1]Action1!H37:H38)</f>
        <v>0</v>
      </c>
      <c r="G6" s="5">
        <f>SUM([1]Action1!E37:E38)</f>
        <v>48</v>
      </c>
      <c r="H6" s="5">
        <f t="shared" si="0"/>
        <v>48</v>
      </c>
      <c r="I6" s="5">
        <f t="shared" si="1"/>
        <v>48</v>
      </c>
      <c r="J6" s="4"/>
      <c r="K6" s="11">
        <f t="shared" si="4"/>
        <v>0</v>
      </c>
      <c r="L6" s="11">
        <f t="shared" si="5"/>
        <v>0</v>
      </c>
      <c r="M6" s="11">
        <f t="shared" si="6"/>
        <v>0</v>
      </c>
      <c r="N6" s="11">
        <f t="shared" si="7"/>
        <v>1</v>
      </c>
      <c r="O6" s="11">
        <f t="shared" si="3"/>
        <v>1</v>
      </c>
      <c r="P6" s="11">
        <f t="shared" si="2"/>
        <v>0</v>
      </c>
    </row>
    <row r="7" spans="1:16" ht="14.25">
      <c r="A7" s="1">
        <f>[1]Global!C2</f>
        <v>41603</v>
      </c>
      <c r="B7" s="2">
        <f>[1]Global!D2</f>
        <v>0.67890046296296291</v>
      </c>
      <c r="C7" s="6" t="s">
        <v>20</v>
      </c>
      <c r="D7" s="5">
        <f>[1]Global!F2</f>
        <v>0</v>
      </c>
      <c r="E7" s="5">
        <f>[1]Global!G2</f>
        <v>0</v>
      </c>
      <c r="F7" s="5">
        <f>[1]Global!H2</f>
        <v>0</v>
      </c>
      <c r="G7" s="5">
        <f>[1]Global!E2</f>
        <v>59</v>
      </c>
      <c r="H7" s="5">
        <f t="shared" si="0"/>
        <v>59</v>
      </c>
      <c r="I7" s="5">
        <f t="shared" si="1"/>
        <v>59</v>
      </c>
      <c r="J7" s="4"/>
      <c r="K7" s="11">
        <f t="shared" si="4"/>
        <v>0</v>
      </c>
      <c r="L7" s="11">
        <f t="shared" si="5"/>
        <v>0</v>
      </c>
      <c r="M7" s="11">
        <f t="shared" si="6"/>
        <v>0</v>
      </c>
      <c r="N7" s="11">
        <f t="shared" si="7"/>
        <v>1</v>
      </c>
      <c r="O7" s="11">
        <f t="shared" si="3"/>
        <v>1</v>
      </c>
      <c r="P7" s="11">
        <f t="shared" si="2"/>
        <v>0</v>
      </c>
    </row>
    <row r="8" spans="1:16" ht="14.25">
      <c r="A8" s="1">
        <f>[1]Global!C3</f>
        <v>41603</v>
      </c>
      <c r="B8" s="2">
        <f>[1]Global!D3</f>
        <v>0.67890046296296291</v>
      </c>
      <c r="C8" s="6" t="s">
        <v>21</v>
      </c>
      <c r="D8" s="5">
        <f>[1]Global!F3</f>
        <v>0</v>
      </c>
      <c r="E8" s="5">
        <f>[1]Global!G3</f>
        <v>0</v>
      </c>
      <c r="F8" s="5">
        <f>[1]Global!H3</f>
        <v>0</v>
      </c>
      <c r="G8" s="5">
        <f>[1]Global!E3</f>
        <v>28</v>
      </c>
      <c r="H8" s="5">
        <f t="shared" si="0"/>
        <v>28</v>
      </c>
      <c r="I8" s="5">
        <f t="shared" si="1"/>
        <v>28</v>
      </c>
      <c r="J8" s="4"/>
      <c r="K8" s="11">
        <f t="shared" si="4"/>
        <v>0</v>
      </c>
      <c r="L8" s="11">
        <f t="shared" si="5"/>
        <v>0</v>
      </c>
      <c r="M8" s="11">
        <f t="shared" si="6"/>
        <v>0</v>
      </c>
      <c r="N8" s="11">
        <f t="shared" si="7"/>
        <v>1</v>
      </c>
      <c r="O8" s="11">
        <f t="shared" si="3"/>
        <v>1</v>
      </c>
      <c r="P8" s="11">
        <f t="shared" si="2"/>
        <v>0</v>
      </c>
    </row>
    <row r="9" spans="1:16" ht="14.25">
      <c r="A9" s="1">
        <f>[1]Global!C4</f>
        <v>41603</v>
      </c>
      <c r="B9" s="2">
        <f>[1]Global!D19</f>
        <v>0.67894675925925929</v>
      </c>
      <c r="C9" s="6" t="s">
        <v>22</v>
      </c>
      <c r="D9" s="5">
        <f>SUM([1]Global!F4:F19)</f>
        <v>0</v>
      </c>
      <c r="E9" s="5">
        <f>SUM([1]Global!G4:G19)</f>
        <v>0</v>
      </c>
      <c r="F9" s="5">
        <f>SUM([1]Global!H4:H19)</f>
        <v>0</v>
      </c>
      <c r="G9" s="5">
        <f>SUM([1]Global!E4:E19)</f>
        <v>164</v>
      </c>
      <c r="H9" s="5">
        <f t="shared" si="0"/>
        <v>164</v>
      </c>
      <c r="I9" s="5">
        <f t="shared" si="1"/>
        <v>164</v>
      </c>
      <c r="J9" s="4"/>
      <c r="K9" s="11">
        <f t="shared" si="4"/>
        <v>0</v>
      </c>
      <c r="L9" s="11">
        <f t="shared" si="5"/>
        <v>0</v>
      </c>
      <c r="M9" s="11">
        <f t="shared" si="6"/>
        <v>0</v>
      </c>
      <c r="N9" s="11">
        <f t="shared" si="7"/>
        <v>1</v>
      </c>
      <c r="O9" s="11">
        <f t="shared" si="3"/>
        <v>1</v>
      </c>
      <c r="P9" s="11">
        <f t="shared" si="2"/>
        <v>0</v>
      </c>
    </row>
    <row r="10" spans="1:16" ht="14.25">
      <c r="A10" s="1">
        <f>[1]Global!C20</f>
        <v>41603</v>
      </c>
      <c r="B10" s="2">
        <f>[1]Global!D27</f>
        <v>0.67896990740740737</v>
      </c>
      <c r="C10" s="6" t="s">
        <v>23</v>
      </c>
      <c r="D10" s="5">
        <f>SUM([1]Global!F20:F27)</f>
        <v>0</v>
      </c>
      <c r="E10" s="5">
        <f>SUM([1]Global!G20:G27)</f>
        <v>0</v>
      </c>
      <c r="F10" s="5">
        <f>SUM([1]Global!H20:H27)</f>
        <v>4</v>
      </c>
      <c r="G10" s="5">
        <f>SUM([1]Global!E20:E27)</f>
        <v>140</v>
      </c>
      <c r="H10" s="5">
        <f t="shared" si="0"/>
        <v>144</v>
      </c>
      <c r="I10" s="5">
        <f t="shared" si="1"/>
        <v>144</v>
      </c>
      <c r="J10" s="4"/>
      <c r="K10" s="11">
        <f t="shared" si="4"/>
        <v>0</v>
      </c>
      <c r="L10" s="11">
        <f t="shared" si="5"/>
        <v>0</v>
      </c>
      <c r="M10" s="11">
        <f t="shared" si="6"/>
        <v>2.7777777777777776E-2</v>
      </c>
      <c r="N10" s="11">
        <f t="shared" si="7"/>
        <v>0.97222222222222221</v>
      </c>
      <c r="O10" s="11">
        <f t="shared" si="3"/>
        <v>1</v>
      </c>
      <c r="P10" s="11">
        <f t="shared" si="2"/>
        <v>0</v>
      </c>
    </row>
    <row r="11" spans="1:16" ht="14.25">
      <c r="A11" s="1">
        <f>[1]Global!C28</f>
        <v>41603</v>
      </c>
      <c r="B11" s="2">
        <f>[1]Global!D46</f>
        <v>0.67902777777777779</v>
      </c>
      <c r="C11" s="1" t="s">
        <v>24</v>
      </c>
      <c r="D11" s="5">
        <f>SUM([1]Global!F28:F46)</f>
        <v>1</v>
      </c>
      <c r="E11" s="5">
        <f>SUM([1]Global!G28:G46)</f>
        <v>2</v>
      </c>
      <c r="F11" s="5">
        <f>SUM([1]Global!H28:H46)</f>
        <v>0</v>
      </c>
      <c r="G11" s="5">
        <f>SUM([1]Global!E28:E46)</f>
        <v>322</v>
      </c>
      <c r="H11" s="5">
        <f t="shared" si="0"/>
        <v>325</v>
      </c>
      <c r="I11" s="5">
        <f t="shared" si="1"/>
        <v>323</v>
      </c>
      <c r="J11" s="4"/>
      <c r="K11" s="11">
        <f t="shared" si="4"/>
        <v>3.0769230769230769E-3</v>
      </c>
      <c r="L11" s="11">
        <f t="shared" si="5"/>
        <v>6.1538461538461538E-3</v>
      </c>
      <c r="M11" s="11">
        <f t="shared" si="6"/>
        <v>0</v>
      </c>
      <c r="N11" s="11">
        <f t="shared" si="7"/>
        <v>0.99076923076923074</v>
      </c>
      <c r="O11" s="11">
        <f t="shared" si="3"/>
        <v>0.99384615384615382</v>
      </c>
      <c r="P11" s="11">
        <f t="shared" si="2"/>
        <v>6.1538461538461764E-3</v>
      </c>
    </row>
    <row r="12" spans="1:16" ht="14.25">
      <c r="A12" s="1">
        <f>[1]Global!C46</f>
        <v>41603</v>
      </c>
      <c r="B12" s="2">
        <f>[1]Global!D47</f>
        <v>0.67903935185185182</v>
      </c>
      <c r="C12" s="1" t="s">
        <v>25</v>
      </c>
      <c r="D12" s="5">
        <f>[1]Global!F47</f>
        <v>0</v>
      </c>
      <c r="E12" s="5">
        <f>[1]Global!G47</f>
        <v>0</v>
      </c>
      <c r="F12" s="5">
        <f>[1]Global!H47</f>
        <v>0</v>
      </c>
      <c r="G12" s="5">
        <f>[1]Global!E47</f>
        <v>1</v>
      </c>
      <c r="H12" s="5">
        <f t="shared" si="0"/>
        <v>1</v>
      </c>
      <c r="I12" s="5">
        <f t="shared" si="1"/>
        <v>1</v>
      </c>
      <c r="J12" s="4"/>
      <c r="K12" s="11">
        <f t="shared" si="4"/>
        <v>0</v>
      </c>
      <c r="L12" s="11">
        <f t="shared" si="5"/>
        <v>0</v>
      </c>
      <c r="M12" s="11">
        <f t="shared" si="6"/>
        <v>0</v>
      </c>
      <c r="N12" s="11">
        <f t="shared" si="7"/>
        <v>1</v>
      </c>
      <c r="O12" s="11">
        <f t="shared" si="3"/>
        <v>1</v>
      </c>
      <c r="P12" s="11">
        <f t="shared" si="2"/>
        <v>0</v>
      </c>
    </row>
    <row r="13" spans="1:16" ht="14.25">
      <c r="A13" s="1">
        <f>[1]Global!C47</f>
        <v>41603</v>
      </c>
      <c r="B13" s="2">
        <f>[1]Global!D58</f>
        <v>0.67906250000000001</v>
      </c>
      <c r="C13" s="1" t="s">
        <v>26</v>
      </c>
      <c r="D13" s="5">
        <f>SUM([1]Global!F48:F58)</f>
        <v>1</v>
      </c>
      <c r="E13" s="5">
        <f>SUM([1]Global!G48:G58)</f>
        <v>0</v>
      </c>
      <c r="F13" s="5">
        <f>SUM([1]Global!H48:H58)</f>
        <v>0</v>
      </c>
      <c r="G13" s="5">
        <f>SUM([1]Global!E48:E58)</f>
        <v>125</v>
      </c>
      <c r="H13" s="5">
        <f t="shared" si="0"/>
        <v>126</v>
      </c>
      <c r="I13" s="5">
        <f t="shared" si="1"/>
        <v>126</v>
      </c>
      <c r="J13" s="4"/>
      <c r="K13" s="11">
        <f t="shared" si="4"/>
        <v>7.9365079365079361E-3</v>
      </c>
      <c r="L13" s="11">
        <f t="shared" si="5"/>
        <v>0</v>
      </c>
      <c r="M13" s="11">
        <f t="shared" si="6"/>
        <v>0</v>
      </c>
      <c r="N13" s="11">
        <f t="shared" si="7"/>
        <v>0.99206349206349209</v>
      </c>
      <c r="O13" s="11">
        <f t="shared" si="3"/>
        <v>1</v>
      </c>
      <c r="P13" s="11">
        <f t="shared" si="2"/>
        <v>0</v>
      </c>
    </row>
    <row r="14" spans="1:16" ht="14.25">
      <c r="A14" s="1">
        <f>[1]Global!C58</f>
        <v>41603</v>
      </c>
      <c r="B14" s="2">
        <f>[1]Global!D66</f>
        <v>0.67908564814814809</v>
      </c>
      <c r="C14" s="1" t="s">
        <v>27</v>
      </c>
      <c r="D14" s="5">
        <f>SUM([1]Global!F59:F66)</f>
        <v>3</v>
      </c>
      <c r="E14" s="5">
        <f>SUM([1]Global!G59:G66)</f>
        <v>9</v>
      </c>
      <c r="F14" s="5">
        <f>SUM([1]Global!H59:H66)</f>
        <v>0</v>
      </c>
      <c r="G14" s="5">
        <f>SUM([1]Global!E59:E66)</f>
        <v>213</v>
      </c>
      <c r="H14" s="5">
        <f t="shared" si="0"/>
        <v>225</v>
      </c>
      <c r="I14" s="5">
        <f t="shared" si="1"/>
        <v>216</v>
      </c>
      <c r="J14" s="4"/>
      <c r="K14" s="11">
        <f t="shared" si="4"/>
        <v>1.3333333333333334E-2</v>
      </c>
      <c r="L14" s="11">
        <f t="shared" si="5"/>
        <v>0.04</v>
      </c>
      <c r="M14" s="11">
        <f t="shared" si="6"/>
        <v>0</v>
      </c>
      <c r="N14" s="11">
        <f t="shared" si="7"/>
        <v>0.94666666666666666</v>
      </c>
      <c r="O14" s="11">
        <f t="shared" si="3"/>
        <v>0.96</v>
      </c>
      <c r="P14" s="11">
        <f t="shared" si="2"/>
        <v>4.0000000000000036E-2</v>
      </c>
    </row>
    <row r="15" spans="1:16" ht="18">
      <c r="A15" s="7" t="s">
        <v>28</v>
      </c>
      <c r="B15" s="7"/>
      <c r="C15" s="7"/>
      <c r="D15" s="7">
        <f t="shared" ref="D15:I15" si="8">SUM(D2:D14)</f>
        <v>6</v>
      </c>
      <c r="E15" s="7">
        <f t="shared" si="8"/>
        <v>12</v>
      </c>
      <c r="F15" s="7">
        <f t="shared" si="8"/>
        <v>4</v>
      </c>
      <c r="G15" s="7">
        <f t="shared" si="8"/>
        <v>1381</v>
      </c>
      <c r="H15" s="7">
        <f t="shared" si="8"/>
        <v>1403</v>
      </c>
      <c r="I15" s="7">
        <f t="shared" si="8"/>
        <v>1391</v>
      </c>
      <c r="J15" s="8"/>
      <c r="K15" s="11">
        <f t="shared" si="4"/>
        <v>4.2765502494654314E-3</v>
      </c>
      <c r="L15" s="11">
        <f t="shared" si="5"/>
        <v>8.5531004989308629E-3</v>
      </c>
      <c r="M15" s="11">
        <f t="shared" si="6"/>
        <v>2.851033499643621E-3</v>
      </c>
      <c r="N15" s="11">
        <f t="shared" si="7"/>
        <v>0.98431931575196008</v>
      </c>
      <c r="O15" s="14">
        <f t="shared" si="3"/>
        <v>0.99144689950106912</v>
      </c>
      <c r="P15" s="15">
        <f t="shared" si="2"/>
        <v>8.5531004989308768E-3</v>
      </c>
    </row>
    <row r="16" spans="1:16">
      <c r="A16" s="9"/>
      <c r="B16" s="9"/>
      <c r="C16" s="9"/>
      <c r="D16" s="9"/>
      <c r="E16" s="9"/>
      <c r="F16" s="9"/>
      <c r="G16" s="9"/>
      <c r="H16" s="9"/>
      <c r="I16" s="9"/>
      <c r="J16" s="9"/>
      <c r="K16" s="13"/>
      <c r="L16" s="13"/>
      <c r="M16" s="13"/>
      <c r="N16" s="13"/>
      <c r="O16" s="13"/>
      <c r="P16" s="13"/>
    </row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</dc:creator>
  <cp:lastModifiedBy>Massachusetts  Institute of Technology</cp:lastModifiedBy>
  <dcterms:created xsi:type="dcterms:W3CDTF">2013-11-25T21:25:20Z</dcterms:created>
  <dcterms:modified xsi:type="dcterms:W3CDTF">2013-11-25T22:01:10Z</dcterms:modified>
</cp:coreProperties>
</file>